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3250" windowHeight="13170" activeTab="3"/>
  </bookViews>
  <sheets>
    <sheet name="Р.2 (п.2.1) ТМЦ" sheetId="8" r:id="rId1"/>
    <sheet name="Р.2 (п.2.2)ТМЦ" sheetId="9" r:id="rId2"/>
    <sheet name="Р.2 (п.2.5)ТМЦ " sheetId="12" r:id="rId3"/>
    <sheet name="Р.2 (п.2.6) ТМЦ" sheetId="13" r:id="rId4"/>
  </sheets>
  <definedNames>
    <definedName name="_xlnm.Print_Area" localSheetId="3">'Р.2 (п.2.6) ТМЦ'!$A$1:$Z$137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6" i="12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D353"/>
  <c r="V13" i="8"/>
  <c r="C315" i="12"/>
  <c r="C353" s="1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101"/>
  <c r="C102"/>
  <c r="C103"/>
  <c r="C104"/>
  <c r="C105"/>
  <c r="C106"/>
  <c r="C107"/>
  <c r="C108"/>
  <c r="C109"/>
  <c r="C110"/>
  <c r="C111"/>
  <c r="C112"/>
  <c r="C119"/>
  <c r="C118"/>
  <c r="C117"/>
  <c r="C116"/>
  <c r="C115"/>
  <c r="C114"/>
  <c r="N13" i="8" l="1"/>
  <c r="T14" i="9" l="1"/>
  <c r="U14"/>
  <c r="V14"/>
  <c r="AC31" i="8" l="1"/>
  <c r="AA31"/>
  <c r="Z31"/>
  <c r="X31"/>
  <c r="W31"/>
  <c r="AB31" l="1"/>
  <c r="Y31"/>
  <c r="V31" l="1"/>
  <c r="V291" i="12" l="1"/>
  <c r="W291"/>
  <c r="X291"/>
  <c r="D125" l="1"/>
  <c r="K125"/>
  <c r="L125"/>
  <c r="M125"/>
  <c r="N125"/>
  <c r="O125"/>
  <c r="P125"/>
  <c r="Q125"/>
  <c r="R125"/>
  <c r="S125"/>
  <c r="T125"/>
  <c r="U125"/>
  <c r="V125"/>
  <c r="W125"/>
  <c r="X125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H11" i="9" l="1"/>
  <c r="H14" s="1"/>
  <c r="S291" i="12" l="1"/>
  <c r="T291"/>
  <c r="U291"/>
  <c r="R291"/>
  <c r="P291"/>
  <c r="N291"/>
  <c r="M291"/>
  <c r="H291"/>
  <c r="F291"/>
  <c r="D291"/>
  <c r="M24"/>
  <c r="N24"/>
  <c r="O24"/>
  <c r="P24"/>
  <c r="Q24"/>
  <c r="R24"/>
  <c r="S24"/>
  <c r="T24"/>
  <c r="U24"/>
  <c r="V24"/>
  <c r="W24"/>
  <c r="X24"/>
  <c r="L24"/>
  <c r="K24"/>
  <c r="D241"/>
  <c r="N241"/>
  <c r="O241"/>
  <c r="P241"/>
  <c r="Q241"/>
  <c r="R241"/>
  <c r="S241"/>
  <c r="T241"/>
  <c r="U241"/>
  <c r="V241"/>
  <c r="W241"/>
  <c r="X241"/>
  <c r="L241"/>
  <c r="M241"/>
  <c r="S14" i="9"/>
  <c r="U252" i="12" l="1"/>
  <c r="Q252"/>
  <c r="P252"/>
  <c r="X252"/>
  <c r="T252"/>
  <c r="L252"/>
  <c r="W252"/>
  <c r="S252"/>
  <c r="O252"/>
  <c r="M252"/>
  <c r="K241"/>
  <c r="K252" s="1"/>
  <c r="V252"/>
  <c r="R252"/>
  <c r="N252"/>
  <c r="J13" i="8"/>
  <c r="J14"/>
  <c r="J15"/>
  <c r="J16"/>
  <c r="J17"/>
  <c r="J18"/>
  <c r="J12"/>
  <c r="E252" i="12" l="1"/>
  <c r="F252"/>
  <c r="G252"/>
  <c r="H252"/>
  <c r="I252"/>
  <c r="J252"/>
  <c r="C241"/>
  <c r="D24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13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I14" i="9"/>
  <c r="J11"/>
  <c r="J14" s="1"/>
  <c r="C125" i="12" l="1"/>
  <c r="D252"/>
  <c r="C24"/>
  <c r="C252" l="1"/>
</calcChain>
</file>

<file path=xl/sharedStrings.xml><?xml version="1.0" encoding="utf-8"?>
<sst xmlns="http://schemas.openxmlformats.org/spreadsheetml/2006/main" count="778" uniqueCount="350">
  <si>
    <t>Наименование показателя</t>
  </si>
  <si>
    <t>Единица измерения</t>
  </si>
  <si>
    <t>наименование</t>
  </si>
  <si>
    <t>всего</t>
  </si>
  <si>
    <t>код по ОКЕИ</t>
  </si>
  <si>
    <t>Итого</t>
  </si>
  <si>
    <t>x</t>
  </si>
  <si>
    <t>Код строки</t>
  </si>
  <si>
    <t xml:space="preserve">в </t>
  </si>
  <si>
    <t>в том числе:</t>
  </si>
  <si>
    <t>из них:</t>
  </si>
  <si>
    <t>--------------------------------</t>
  </si>
  <si>
    <t>Всего</t>
  </si>
  <si>
    <t>Раздел 2 «Использование имущества, закрепленного за учреждением»</t>
  </si>
  <si>
    <t>Наименование объекта</t>
  </si>
  <si>
    <t>Адрес</t>
  </si>
  <si>
    <t>Кадастровый номер</t>
  </si>
  <si>
    <t>Код по ОКТМО</t>
  </si>
  <si>
    <t>Используется учреждением</t>
  </si>
  <si>
    <t>Передано во временное пользование сторонним организациям (индивидуальным предпринимателям)</t>
  </si>
  <si>
    <t>для осуществления основной деятельности</t>
  </si>
  <si>
    <t>для иных целей</t>
  </si>
  <si>
    <t>на основании договоров аренды</t>
  </si>
  <si>
    <t>на основании договоров безвозмездного пользования</t>
  </si>
  <si>
    <t xml:space="preserve">без оформления права пользования </t>
  </si>
  <si>
    <t>(с почасовой оплатой)</t>
  </si>
  <si>
    <t>Площадные объекты &lt;23&gt;, всего</t>
  </si>
  <si>
    <t>Линейные объекты &lt;24&gt;, всего</t>
  </si>
  <si>
    <t>Резервуары, емкости, иные аналогичные объекты, всего</t>
  </si>
  <si>
    <t>Скважины, иные аналогичные объекты, всего</t>
  </si>
  <si>
    <t>Иные объекты, включая точечные, всего</t>
  </si>
  <si>
    <t>Не используется</t>
  </si>
  <si>
    <t>Фактические расходы на содержание объекта недвижимого имущества (руб в год)</t>
  </si>
  <si>
    <t>проводится капитальный ремонт и/или реконструкция</t>
  </si>
  <si>
    <t>в связи с аварийным состоянием</t>
  </si>
  <si>
    <t>коммунальные услуги</t>
  </si>
  <si>
    <t>услуги по содержанию имущества</t>
  </si>
  <si>
    <t>налог на имущество</t>
  </si>
  <si>
    <t>требуется ремонт</t>
  </si>
  <si>
    <t>ожидает списания</t>
  </si>
  <si>
    <t>&lt;23&gt; Указываются здания, строения, сооружения и иные аналогичные объекты.</t>
  </si>
  <si>
    <t>&lt;24&gt; Указываются линии электропередачи, линии связи (в том числе линейно-кабельные сооружения), трубопроводы, автомобильные дороги, железнодорожные линии и другие подобные сооружения.</t>
  </si>
  <si>
    <t>Год постройки</t>
  </si>
  <si>
    <t>----------------------</t>
  </si>
  <si>
    <t>2.2 Сведения</t>
  </si>
  <si>
    <t>о земельных участках, предоставленных на праве постоянного</t>
  </si>
  <si>
    <t>(бессрочного) пользования</t>
  </si>
  <si>
    <t>Справочно: используется по соглашениям об установлении сервитута</t>
  </si>
  <si>
    <t>Не используется учреждением</t>
  </si>
  <si>
    <t>передано во временное пользование сторонним организациям</t>
  </si>
  <si>
    <t>по иным причинам</t>
  </si>
  <si>
    <t>эксплуатационные расходы</t>
  </si>
  <si>
    <t>налог на землю</t>
  </si>
  <si>
    <t>без оформления права пользования</t>
  </si>
  <si>
    <t>из них возмеща-етсяпользова-телями имущества</t>
  </si>
  <si>
    <t>Наименование показателя (группа основных средств)</t>
  </si>
  <si>
    <t>Наличие движимого имущества на конец отчетного периода</t>
  </si>
  <si>
    <t>передано в пользование</t>
  </si>
  <si>
    <t>не используется</t>
  </si>
  <si>
    <t>требует ремонта</t>
  </si>
  <si>
    <t>физически и морально изношено, ожидает согласования, списания</t>
  </si>
  <si>
    <t>в аренду</t>
  </si>
  <si>
    <t>безвозмездно</t>
  </si>
  <si>
    <t>из них требует замены</t>
  </si>
  <si>
    <t>Нежилые помещения, здания и сооружения, не отнесенные к недвижимому имуществу</t>
  </si>
  <si>
    <t>для основной деятельности</t>
  </si>
  <si>
    <t>для оказания услуг (выполнения работ) в рамках утвержденного муниципального задания</t>
  </si>
  <si>
    <t>для иной деятельности</t>
  </si>
  <si>
    <t>Машины и оборудование</t>
  </si>
  <si>
    <t>Хозяйственный и производственный инвентарь, всего</t>
  </si>
  <si>
    <t>Прочие основные средства, всего</t>
  </si>
  <si>
    <t>Фактический срок использования &lt;27&gt;</t>
  </si>
  <si>
    <t>от 121 месяца и более</t>
  </si>
  <si>
    <t>от 85 до 120 месяцев</t>
  </si>
  <si>
    <t>от 61 до 84 месяцев</t>
  </si>
  <si>
    <t>от 37 до 60 месяцев</t>
  </si>
  <si>
    <t>от 13 до 36 месяцев</t>
  </si>
  <si>
    <t>менее 12 месяцев</t>
  </si>
  <si>
    <t>количество, ед</t>
  </si>
  <si>
    <t>балансовая стоимость, руб</t>
  </si>
  <si>
    <t>Остаточная стоимость объектов особо ценного движимого имущества, в том числе с оставшимся сроком полезного использования</t>
  </si>
  <si>
    <t>от 12 до 24 месяцев</t>
  </si>
  <si>
    <t>от 25 до 36 месяцев</t>
  </si>
  <si>
    <t>от 37 до 48 месяцев</t>
  </si>
  <si>
    <t>от 49 до 60 месяцев</t>
  </si>
  <si>
    <t>от 61 до 72 месяцев</t>
  </si>
  <si>
    <t>от 73 до 84 месяцев</t>
  </si>
  <si>
    <t>от 85 до 96 месяцев</t>
  </si>
  <si>
    <t>от 97 до 108 месяцев</t>
  </si>
  <si>
    <t>от 109 до 120 месяцев</t>
  </si>
  <si>
    <t>Хозяйственный и производственный инвентарь</t>
  </si>
  <si>
    <t>Прочие основные средства</t>
  </si>
  <si>
    <t xml:space="preserve"> 2. Сведения о расходах на содержание особо ценногодвижимого имущества</t>
  </si>
  <si>
    <t>Всего за отчетный период</t>
  </si>
  <si>
    <t>Расходы на содержание особо ценного движимого имущества</t>
  </si>
  <si>
    <t>на текущее обслуживание</t>
  </si>
  <si>
    <t>капитальный ремонт, включая приобретение запасных частей</t>
  </si>
  <si>
    <t>на уплату налогов</t>
  </si>
  <si>
    <t>заработная плата обслуживающего персонала</t>
  </si>
  <si>
    <t>иные расходы</t>
  </si>
  <si>
    <t>расходы на периодическое техническое (профилактическое) обслуживание</t>
  </si>
  <si>
    <t>расходы на текущий ремонт, включая приобретение запасных частей</t>
  </si>
  <si>
    <t>расходы на обязательное страхование</t>
  </si>
  <si>
    <t>расходы на добровольное страхование</t>
  </si>
  <si>
    <t>&lt;27&gt; Срок использования имущества считается, начиная с 1-го числа месяца, следующего за месяцем принятия его к бухгалтерскому учету.</t>
  </si>
  <si>
    <t>используется учреждением</t>
  </si>
  <si>
    <t>2.6 Сведения о транспортных средствах</t>
  </si>
  <si>
    <t>Транспортные средства, ед.</t>
  </si>
  <si>
    <t>в оперативном управлении учреждения</t>
  </si>
  <si>
    <t>по договорам аренды</t>
  </si>
  <si>
    <t>по договорам безвозмездного пользования</t>
  </si>
  <si>
    <t>на отчетную дату</t>
  </si>
  <si>
    <t>среднем за год</t>
  </si>
  <si>
    <t>Наземные транспортные средства</t>
  </si>
  <si>
    <t>автомобили легковые (за исключением автомобилей скорой медицинской помощи)</t>
  </si>
  <si>
    <t>автомобили скорой медицинской помощи</t>
  </si>
  <si>
    <t>автомобили грузовые, за исключением специальных</t>
  </si>
  <si>
    <t>специальные грузовые автомашины (молоковозы, скотовозы, специальные машины для перевозки птицы, машины для перевозки минеральных удобрений, ветеринарной помощи, технического обслуживания)</t>
  </si>
  <si>
    <t>автобусы</t>
  </si>
  <si>
    <t>тракторы самоходные комбайны</t>
  </si>
  <si>
    <t>мотосани, снегоходы</t>
  </si>
  <si>
    <t>прочие самоходные машины и механизмы на пневматическом и гусеничном ходу</t>
  </si>
  <si>
    <t>мотоциклы, мотороллеры</t>
  </si>
  <si>
    <t>Воздушные судна</t>
  </si>
  <si>
    <t>самолеты</t>
  </si>
  <si>
    <t>вертолеты</t>
  </si>
  <si>
    <t>Водные транспортные средства</t>
  </si>
  <si>
    <t>суда пассажирские морские и речные</t>
  </si>
  <si>
    <t>суда грузовые морские и речные самоходные</t>
  </si>
  <si>
    <t>яхты</t>
  </si>
  <si>
    <t>катера</t>
  </si>
  <si>
    <t>гидроциклы</t>
  </si>
  <si>
    <t>моторные лодки</t>
  </si>
  <si>
    <t>парусно-моторные суда</t>
  </si>
  <si>
    <t>другие водные транспортные средства самоходные</t>
  </si>
  <si>
    <t>несамоходные (буксируемые) су-да и иные транспортные средства (водные транспортные средства, не имеющие двигателей)</t>
  </si>
  <si>
    <t>2. Сведения о неиспользуемых транспортных средствах,находящихся в оперативном управлении учреждения</t>
  </si>
  <si>
    <t>в связи с аварийным состоянием (требуется ремонт)</t>
  </si>
  <si>
    <t>в связи с аварийным состоянием (подлежит списанию) &lt;28&gt;</t>
  </si>
  <si>
    <t>излишнее имущество (подлежит передаче в казну РФ)</t>
  </si>
  <si>
    <t>несамоходные (буксируемые) суда и иные транспортные средства (водные транспортные средства, не имеющие двигателей)</t>
  </si>
  <si>
    <t xml:space="preserve"> 3. Направления использования транспортных средств</t>
  </si>
  <si>
    <t>Транспортные средства, непосредственно используемые в целях оказания услуг, выполнения работ</t>
  </si>
  <si>
    <t>Транспортные средства, используемые в общехозяйственных целях</t>
  </si>
  <si>
    <t>в целях обслуживания административно-управленческого персонала</t>
  </si>
  <si>
    <t>в иных целях &lt;29&gt;</t>
  </si>
  <si>
    <t>в оперативном управлении учреждения, ед.</t>
  </si>
  <si>
    <t>по договорам аренды, ед.</t>
  </si>
  <si>
    <t xml:space="preserve">по договорам безвозмездногопользования, </t>
  </si>
  <si>
    <t>ед.</t>
  </si>
  <si>
    <t>по договорам безвозмездного пользования, ед.</t>
  </si>
  <si>
    <t>по договорам безвозмездногопользования, ед.</t>
  </si>
  <si>
    <t>в среднем за год</t>
  </si>
  <si>
    <t>наотчетнуюдату</t>
  </si>
  <si>
    <t>тракторы самоходные, комбайны</t>
  </si>
  <si>
    <t xml:space="preserve"> 4. Сведения о расходах на содержаниетранспортных средств</t>
  </si>
  <si>
    <t>Расходы на содержание транспортных средств</t>
  </si>
  <si>
    <t>всего за отчетный период</t>
  </si>
  <si>
    <t>на обслуживание транспортных средств</t>
  </si>
  <si>
    <t>содержание гаражей</t>
  </si>
  <si>
    <t>уплататранспортного налога</t>
  </si>
  <si>
    <t>расходы на горюче-смазочные материалы</t>
  </si>
  <si>
    <t>приобретение (замена) колес, шин, дисков</t>
  </si>
  <si>
    <t>расходы на ОСАГО</t>
  </si>
  <si>
    <t xml:space="preserve">расходы </t>
  </si>
  <si>
    <t>на добровольноестрахование</t>
  </si>
  <si>
    <t>ремонт, включая приобретение запасных частей</t>
  </si>
  <si>
    <t>техобслуживание сторонними организациями</t>
  </si>
  <si>
    <t>аренда гаражей, парковочных мест</t>
  </si>
  <si>
    <t>водителей</t>
  </si>
  <si>
    <t>обслуживающегоперсонала гаражей</t>
  </si>
  <si>
    <t>административного персонала гаражей</t>
  </si>
  <si>
    <t>&lt;28&gt; Указываются транспортные средства, в отношении которых принято решение о списании, ожидается согласование органом, осуществляющим функции и полномочия учредителя.</t>
  </si>
  <si>
    <t>&lt;29&gt; Указываются транспортные средства, используемые в целях уборки территории,вывоза мусора, перевозки имущества (грузов), а также в целях перевозки людей.</t>
  </si>
  <si>
    <t>1.      Сведения об используемых транспортных средствах</t>
  </si>
  <si>
    <t>2.1 Сведения о недвижимом имуществе, за исключением земельных участков, закрепленном на праве оперативного управления</t>
  </si>
  <si>
    <t>2.5 Сведения об особо ценном движимом имуществе (за исключением транспортных средств)</t>
  </si>
  <si>
    <t>1. Сведения о наличии, состоянии и использовании особо ценного движимого имущества</t>
  </si>
  <si>
    <t>Земельный участок</t>
  </si>
  <si>
    <t>08709000</t>
  </si>
  <si>
    <t>Мясорубка МИМ-300</t>
  </si>
  <si>
    <t>Стол компьютерный</t>
  </si>
  <si>
    <t>Шкаф хозяйственный</t>
  </si>
  <si>
    <t>Экран на штативе</t>
  </si>
  <si>
    <t>&lt;22.1&gt; Указываются уникальный код обьекта капитального строительства, обьекта недвижимого имущества (при наличии)</t>
  </si>
  <si>
    <t>Здание детский сад</t>
  </si>
  <si>
    <t>Почтовая, 19/2</t>
  </si>
  <si>
    <t>27:22:00:19/2/9595</t>
  </si>
  <si>
    <t>Здание хозяйственный блок</t>
  </si>
  <si>
    <t>Веранда</t>
  </si>
  <si>
    <t xml:space="preserve">Веранда </t>
  </si>
  <si>
    <t>Забор металический</t>
  </si>
  <si>
    <t xml:space="preserve"> ул.Почтовая, д.19, корп.2</t>
  </si>
  <si>
    <t>27:22:0010703:84</t>
  </si>
  <si>
    <t>27:22:2418:19/2/9595/Б</t>
  </si>
  <si>
    <t>Аппарат Ротта (осветитель таблиц в комплекте с таблицами)</t>
  </si>
  <si>
    <t>Аудио-домофон "Метаком"</t>
  </si>
  <si>
    <t>Блок контроля и индикации С2000-БКИ (ОПС)</t>
  </si>
  <si>
    <t>Весы ВЭТ-150-1С (450х600)</t>
  </si>
  <si>
    <t>Весы МК-15.2-А21 до 15 кг</t>
  </si>
  <si>
    <t>Весы напольные медицинские РП-150МГ</t>
  </si>
  <si>
    <t>Весы электронные напольные ВЭТ-150-1С (150 кг, 450*600)</t>
  </si>
  <si>
    <t>Видеокамера уличная</t>
  </si>
  <si>
    <t>Видеокамера уличная 4 шт.</t>
  </si>
  <si>
    <t>Видеокамера уличная 8 шт.</t>
  </si>
  <si>
    <t>Видеокамера цветная</t>
  </si>
  <si>
    <t>Видеорегистратор 16-канальный, 25 кадров</t>
  </si>
  <si>
    <t>Водонагреватель Garanterm</t>
  </si>
  <si>
    <t>Водонагреватель Timberk</t>
  </si>
  <si>
    <t>Водонагреватель проточный Etalon</t>
  </si>
  <si>
    <t>Динамометр кистевой ДК-50</t>
  </si>
  <si>
    <t>Динамометр кистевойДК-25</t>
  </si>
  <si>
    <t>Домофон</t>
  </si>
  <si>
    <t>Кипятильник дезинф.КДЭА-1</t>
  </si>
  <si>
    <t>Комплект дыхательный для ручной ИВЛ</t>
  </si>
  <si>
    <t>Компьютер (процессор, ПО, клавиатура, мышь) 2013 год</t>
  </si>
  <si>
    <t xml:space="preserve">Компьютер AMD </t>
  </si>
  <si>
    <t>Компьютер DNS</t>
  </si>
  <si>
    <t>Компьютер в сборе</t>
  </si>
  <si>
    <t>Компьютер(монитор LG,клавиатура,сетевой фильтр,програмное обеспечение)</t>
  </si>
  <si>
    <t>Ларь Морозильник</t>
  </si>
  <si>
    <t>Матрас вакуумный МИВ-3 (детский)</t>
  </si>
  <si>
    <t>Машина овощерезательно-протирочная ОМ 350</t>
  </si>
  <si>
    <t>Монитор ж/к 19 (видеонаблюдение)</t>
  </si>
  <si>
    <t>Музыкальный центр</t>
  </si>
  <si>
    <t>Мультимедийный SVGA видеопроектор Optima S322e, яркость 3800 Lm</t>
  </si>
  <si>
    <t>МФУ Epson L222</t>
  </si>
  <si>
    <t>МФУ Epson L3050</t>
  </si>
  <si>
    <t>МФУ Epson L364(Принтер/Копир/Сканер)</t>
  </si>
  <si>
    <t xml:space="preserve">Ноутбук Lenovo V110-15AST </t>
  </si>
  <si>
    <t>Ноутбук Pentium B960</t>
  </si>
  <si>
    <t>Облучатель-рециркулятор СН-211-115</t>
  </si>
  <si>
    <t>Отоскоп со стандартной оптикой Комбилайт</t>
  </si>
  <si>
    <t>Охранная сигнализация</t>
  </si>
  <si>
    <t xml:space="preserve">Плантограф детский в комплекте </t>
  </si>
  <si>
    <t>Плита электрическая с жарочным шкафом ПЭ-0,54 Ш</t>
  </si>
  <si>
    <t>Прибор управления оповещанием Рокот-2 (ОПС)</t>
  </si>
  <si>
    <t>Проектор Acer X1210</t>
  </si>
  <si>
    <t>Протирочная машина ОМ-300(УМК-1)</t>
  </si>
  <si>
    <t xml:space="preserve">Пульт контроля и управления охранно-пожарный С2000-М (ОПС) </t>
  </si>
  <si>
    <t>Расходомер РС-32</t>
  </si>
  <si>
    <t>Рециркулятор бактерицидный закрытого типа "Ферропласт" Чистый воздух 75М" Россия</t>
  </si>
  <si>
    <t>Секундомер механический СоПпр-2а-3-000 ,метал. Корпусе</t>
  </si>
  <si>
    <t>Секундомер СОПпр-2А-3-000</t>
  </si>
  <si>
    <t>Система пожарной сигнализации</t>
  </si>
  <si>
    <t>Спирометр</t>
  </si>
  <si>
    <t>Счетчик учета ВТК-7</t>
  </si>
  <si>
    <t>Счетчик учета ГВС</t>
  </si>
  <si>
    <t>Счетчик учета ХВС МТК</t>
  </si>
  <si>
    <t>Счетчик учета электроэнергии 2013 год</t>
  </si>
  <si>
    <t>Тепловычислитель ТВ-7.04,1</t>
  </si>
  <si>
    <t>Холодильник Бирюса 10</t>
  </si>
  <si>
    <t>Холодильник Бирюса 134</t>
  </si>
  <si>
    <t>Холодильник Бирюса 228</t>
  </si>
  <si>
    <t>Холодильник Веко-Сsk 25000</t>
  </si>
  <si>
    <t>Цифровая камера SONY</t>
  </si>
  <si>
    <t>Швейная машина</t>
  </si>
  <si>
    <t>Шкаф холодильный ШХ-044 (глухая дверь)</t>
  </si>
  <si>
    <t>Эл. Кипятильник ЭКГ 100</t>
  </si>
  <si>
    <t>Электроплита ЭП-6ЖШ</t>
  </si>
  <si>
    <t>Фортепиано Элегия</t>
  </si>
  <si>
    <t>Сейф К-2</t>
  </si>
  <si>
    <t>Облучатель - рециркулятор ОРБН 2*15</t>
  </si>
  <si>
    <t>Контейнер под мусор</t>
  </si>
  <si>
    <t>Контейнер с крышкой</t>
  </si>
  <si>
    <t>Ковровое покрытие</t>
  </si>
  <si>
    <t>Облучатель бактерицидный 2013</t>
  </si>
  <si>
    <t>Облучатель бактерицидный ОБНП"(2*30)З-х ламп.</t>
  </si>
  <si>
    <t>Пылесос LG 360</t>
  </si>
  <si>
    <t>Кушетка смотровая с регулируемым подголовником</t>
  </si>
  <si>
    <t>Диван кож. Белый</t>
  </si>
  <si>
    <t>Ковролин</t>
  </si>
  <si>
    <t>Жалюзи</t>
  </si>
  <si>
    <t>Пылесос Samsung VC 6780</t>
  </si>
  <si>
    <t>Шкаф для пособий 2012</t>
  </si>
  <si>
    <t>Ковёр</t>
  </si>
  <si>
    <t>Экран на штативе Screen Media Apollo-T 200*200 MW (STM-1103)</t>
  </si>
  <si>
    <t>Игровой уголок 2013</t>
  </si>
  <si>
    <t>Шкаф книжный для пособий 2013</t>
  </si>
  <si>
    <t>Стойка (уголок природы) пять полок</t>
  </si>
  <si>
    <t>Стол игровой (кухня) КХ без надстройки</t>
  </si>
  <si>
    <t>Стол игровой (кухня) КХ с надстройкой</t>
  </si>
  <si>
    <t>Стол дидактический с набором для игрушек</t>
  </si>
  <si>
    <t>Диван "Бантик с аппликацией"</t>
  </si>
  <si>
    <t>Диван "Ракушка с аппликацией"</t>
  </si>
  <si>
    <t>Кресло "Бантик с аппликацией"</t>
  </si>
  <si>
    <t>Пылесос LG V76101H</t>
  </si>
  <si>
    <t>Песочница</t>
  </si>
  <si>
    <t>Диван детский "Ромашка"</t>
  </si>
  <si>
    <t>Диван детский "Цветок"</t>
  </si>
  <si>
    <t>Диванчик детский "Бантик"</t>
  </si>
  <si>
    <t>Игровая мебель (угловая)</t>
  </si>
  <si>
    <t>Стол детский 2-х местный регулируемый</t>
  </si>
  <si>
    <t>Столик медицинский инструментальный</t>
  </si>
  <si>
    <t>Холодильник Бирюса Б-R108СА</t>
  </si>
  <si>
    <t>Холодильник BOSCH KGV36VK23R</t>
  </si>
  <si>
    <t>Стойка с пластмассовыми ящиками 290х390х860 мм</t>
  </si>
  <si>
    <t>Уголок игровой "Ряжения" 1230х340х1200 мм</t>
  </si>
  <si>
    <t xml:space="preserve">Интерактивная доска </t>
  </si>
  <si>
    <t>Стиральная машина DEXP WM-F814BDMA/SBSI</t>
  </si>
  <si>
    <t>Шкаф для раздевания  воспитателей</t>
  </si>
  <si>
    <t>Стиральная машина Whirlpool Emperor</t>
  </si>
  <si>
    <t xml:space="preserve">Шкаф для раздевания  </t>
  </si>
  <si>
    <t>Шкаф для раздевания воспитателей</t>
  </si>
  <si>
    <t>-</t>
  </si>
  <si>
    <t>м2</t>
  </si>
  <si>
    <t>Шкаф хол.ПОЛАИР СМ105S (0.+6.500л.)</t>
  </si>
  <si>
    <t>Счетчик воды ЭКОМЕРА-25 Универсальный муфтовый Э-25УЛ-260-СК</t>
  </si>
  <si>
    <t>Монитор 24"Acer R241YBwmix IPS, белый</t>
  </si>
  <si>
    <t>Тревожная сигнализация</t>
  </si>
  <si>
    <t>Контейнер для сбора бумаги</t>
  </si>
  <si>
    <t>Контейнер для сбора ПЭТ-бутылок</t>
  </si>
  <si>
    <t>Обувница</t>
  </si>
  <si>
    <t>Стол угловой</t>
  </si>
  <si>
    <t>Шкаф для документов</t>
  </si>
  <si>
    <t>Шкаф для одежды</t>
  </si>
  <si>
    <t>055</t>
  </si>
  <si>
    <t>возмещается пользователя-ми имущества &lt;22.2&gt;</t>
  </si>
  <si>
    <t>по неисполь-зуемому имуществу &lt;22.3&gt;</t>
  </si>
  <si>
    <t>&lt;22.2&gt; Указываются расходы возмещенные учреждению пользователями обьектов недвижимого имущества,указанных в графе 13</t>
  </si>
  <si>
    <t>&lt;22.3&gt; Указываются расходы учреждения на содержание  обьектов недвижимого имущества,указанных в графе 17</t>
  </si>
  <si>
    <t>Уникальный код обьекта &lt;22.1&gt;</t>
  </si>
  <si>
    <t>х</t>
  </si>
  <si>
    <t xml:space="preserve">м </t>
  </si>
  <si>
    <t>м3</t>
  </si>
  <si>
    <t>м</t>
  </si>
  <si>
    <t>шт</t>
  </si>
  <si>
    <t>в рамках  государственного (муниципального) задания</t>
  </si>
  <si>
    <t>за плату сверх государственного (муниципального) задания</t>
  </si>
  <si>
    <t>006</t>
  </si>
  <si>
    <t>Фактические расходы на содержание земельного участка (руб.в год)</t>
  </si>
  <si>
    <t>Плита электрическая ЭП-6ЖШ с жарочным шкафом</t>
  </si>
  <si>
    <t>Монитор Titan Army 27"</t>
  </si>
  <si>
    <t>Видеокамера (аппаратно-технический комплекс видеонаблюдения)</t>
  </si>
  <si>
    <t>Телевизор цветного изображения жидкокристалический TСL</t>
  </si>
  <si>
    <t xml:space="preserve">Видеорегистратор HiWatch DS-H216UA 16 каналов, 5Мп, 2 Sata HDD до 10ТБ. </t>
  </si>
  <si>
    <t>Стол разделочный 1000*600 с бортом, полка перфорированная</t>
  </si>
  <si>
    <t>Стол разделочный 1500*600 без борта, полка перфорированная</t>
  </si>
  <si>
    <t>Ресепшен ЛДСП Алюминий</t>
  </si>
  <si>
    <t>Шкаф для воспитателя ЛДСП Персик</t>
  </si>
  <si>
    <t>Стеллаж 1000*450*2000, 5 полок</t>
  </si>
  <si>
    <t>Полка закрытая 2-х ур, 900*500*430</t>
  </si>
  <si>
    <t>Полка закрытая 4-х ур, 1300*900*430</t>
  </si>
  <si>
    <t>Стол-тумба 1000*600*730, двери распашные, 1 полка</t>
  </si>
  <si>
    <t>Шкаф для хранения хлеба 700*390*350, с полкой</t>
  </si>
  <si>
    <t>МАФ Домик Д-07, 1 Возраст 3-7 лет</t>
  </si>
  <si>
    <t>МАФ Песочница Д-02 2 с крышкой и навесом</t>
  </si>
  <si>
    <t>МАФ Самолет Д-17</t>
  </si>
  <si>
    <t>113</t>
  </si>
  <si>
    <t>796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</si>
</sst>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(#,##0.00_);_(\(#,##0.00\);_(&quot;-&quot;??_);_(@_)"/>
    <numFmt numFmtId="166" formatCode="#,##0.00;[Red]#,##0.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name val="Tahoma"/>
      <family val="2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</cellStyleXfs>
  <cellXfs count="20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justify"/>
    </xf>
    <xf numFmtId="0" fontId="3" fillId="0" borderId="2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indent="5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wrapText="1"/>
    </xf>
    <xf numFmtId="49" fontId="4" fillId="0" borderId="5" xfId="0" applyNumberFormat="1" applyFont="1" applyBorder="1" applyAlignment="1" applyProtection="1">
      <alignment wrapText="1"/>
      <protection locked="0"/>
    </xf>
    <xf numFmtId="49" fontId="4" fillId="0" borderId="5" xfId="0" applyNumberFormat="1" applyFont="1" applyBorder="1" applyProtection="1">
      <protection locked="0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1" applyFont="1" applyFill="1" applyBorder="1" applyAlignment="1" applyProtection="1">
      <alignment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/>
    <xf numFmtId="0" fontId="4" fillId="0" borderId="2" xfId="0" applyFont="1" applyBorder="1" applyAlignment="1">
      <alignment horizontal="left" vertical="top" wrapText="1" inden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164" fontId="8" fillId="0" borderId="2" xfId="2" applyFont="1" applyFill="1" applyBorder="1" applyAlignment="1">
      <alignment wrapText="1"/>
    </xf>
    <xf numFmtId="164" fontId="8" fillId="0" borderId="2" xfId="2" applyFont="1" applyFill="1" applyBorder="1" applyAlignment="1">
      <alignment horizontal="right" wrapText="1"/>
    </xf>
    <xf numFmtId="164" fontId="4" fillId="0" borderId="2" xfId="2" applyFont="1" applyFill="1" applyBorder="1" applyAlignment="1"/>
    <xf numFmtId="164" fontId="4" fillId="0" borderId="2" xfId="2" applyFont="1" applyFill="1" applyBorder="1" applyAlignment="1">
      <alignment horizontal="center"/>
    </xf>
    <xf numFmtId="2" fontId="4" fillId="0" borderId="2" xfId="0" applyNumberFormat="1" applyFont="1" applyBorder="1" applyAlignment="1">
      <alignment wrapText="1"/>
    </xf>
    <xf numFmtId="2" fontId="4" fillId="0" borderId="2" xfId="0" applyNumberFormat="1" applyFont="1" applyBorder="1"/>
    <xf numFmtId="0" fontId="4" fillId="0" borderId="2" xfId="0" applyFont="1" applyBorder="1" applyAlignment="1">
      <alignment horizontal="right" vertical="top" wrapText="1"/>
    </xf>
    <xf numFmtId="0" fontId="4" fillId="0" borderId="0" xfId="0" quotePrefix="1" applyFont="1" applyAlignment="1">
      <alignment horizontal="justify"/>
    </xf>
    <xf numFmtId="49" fontId="12" fillId="0" borderId="5" xfId="0" applyNumberFormat="1" applyFont="1" applyBorder="1" applyAlignment="1" applyProtection="1">
      <alignment wrapText="1"/>
      <protection locked="0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2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left" wrapText="1" indent="1"/>
    </xf>
    <xf numFmtId="0" fontId="1" fillId="0" borderId="2" xfId="0" applyFont="1" applyBorder="1" applyAlignment="1">
      <alignment horizontal="left" wrapText="1" indent="3"/>
    </xf>
    <xf numFmtId="0" fontId="1" fillId="0" borderId="6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49" fontId="11" fillId="0" borderId="5" xfId="0" applyNumberFormat="1" applyFont="1" applyBorder="1" applyProtection="1">
      <protection locked="0"/>
    </xf>
    <xf numFmtId="165" fontId="11" fillId="0" borderId="5" xfId="0" applyNumberFormat="1" applyFont="1" applyBorder="1" applyProtection="1">
      <protection locked="0"/>
    </xf>
    <xf numFmtId="43" fontId="1" fillId="0" borderId="0" xfId="0" applyNumberFormat="1" applyFont="1"/>
    <xf numFmtId="49" fontId="11" fillId="0" borderId="5" xfId="0" applyNumberFormat="1" applyFont="1" applyBorder="1" applyAlignment="1" applyProtection="1">
      <alignment wrapText="1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>
      <alignment horizontal="left" wrapText="1" indent="3"/>
    </xf>
    <xf numFmtId="0" fontId="9" fillId="0" borderId="0" xfId="0" applyFont="1"/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43" fontId="1" fillId="0" borderId="0" xfId="0" applyNumberFormat="1" applyFont="1" applyAlignment="1">
      <alignment horizontal="center" vertical="center"/>
    </xf>
    <xf numFmtId="0" fontId="1" fillId="0" borderId="2" xfId="0" applyFont="1" applyBorder="1"/>
    <xf numFmtId="2" fontId="1" fillId="0" borderId="2" xfId="0" applyNumberFormat="1" applyFont="1" applyBorder="1"/>
    <xf numFmtId="164" fontId="1" fillId="0" borderId="2" xfId="2" applyFont="1" applyFill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vertical="top"/>
    </xf>
    <xf numFmtId="164" fontId="1" fillId="0" borderId="2" xfId="2" applyFont="1" applyFill="1" applyBorder="1" applyAlignment="1">
      <alignment vertical="top"/>
    </xf>
    <xf numFmtId="2" fontId="4" fillId="0" borderId="5" xfId="0" applyNumberFormat="1" applyFont="1" applyBorder="1" applyProtection="1">
      <protection locked="0"/>
    </xf>
    <xf numFmtId="2" fontId="4" fillId="0" borderId="5" xfId="0" applyNumberFormat="1" applyFont="1" applyBorder="1" applyAlignment="1" applyProtection="1">
      <alignment vertical="center"/>
      <protection locked="0"/>
    </xf>
    <xf numFmtId="49" fontId="8" fillId="0" borderId="2" xfId="0" applyNumberFormat="1" applyFont="1" applyBorder="1" applyAlignment="1">
      <alignment horizontal="center" wrapText="1"/>
    </xf>
    <xf numFmtId="2" fontId="11" fillId="0" borderId="5" xfId="0" applyNumberFormat="1" applyFont="1" applyBorder="1" applyProtection="1">
      <protection locked="0"/>
    </xf>
    <xf numFmtId="2" fontId="1" fillId="0" borderId="2" xfId="0" applyNumberFormat="1" applyFont="1" applyBorder="1" applyAlignment="1">
      <alignment vertical="top" wrapText="1"/>
    </xf>
    <xf numFmtId="49" fontId="11" fillId="2" borderId="5" xfId="0" applyNumberFormat="1" applyFont="1" applyFill="1" applyBorder="1" applyProtection="1"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164" fontId="1" fillId="0" borderId="0" xfId="0" applyNumberFormat="1" applyFont="1"/>
    <xf numFmtId="1" fontId="9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164" fontId="6" fillId="0" borderId="2" xfId="2" applyFont="1" applyFill="1" applyBorder="1"/>
    <xf numFmtId="164" fontId="6" fillId="0" borderId="2" xfId="2" applyFont="1" applyFill="1" applyBorder="1" applyAlignment="1">
      <alignment horizontal="center"/>
    </xf>
    <xf numFmtId="164" fontId="9" fillId="0" borderId="2" xfId="0" applyNumberFormat="1" applyFont="1" applyBorder="1" applyAlignment="1">
      <alignment vertical="top" wrapText="1"/>
    </xf>
    <xf numFmtId="164" fontId="9" fillId="0" borderId="2" xfId="2" applyFont="1" applyFill="1" applyBorder="1" applyAlignment="1">
      <alignment horizontal="center" vertical="center" wrapText="1"/>
    </xf>
    <xf numFmtId="164" fontId="9" fillId="0" borderId="2" xfId="2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0" xfId="0" applyFont="1" applyFill="1"/>
    <xf numFmtId="164" fontId="6" fillId="0" borderId="2" xfId="2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49" fontId="11" fillId="0" borderId="2" xfId="0" applyNumberFormat="1" applyFont="1" applyBorder="1" applyProtection="1">
      <protection locked="0"/>
    </xf>
    <xf numFmtId="49" fontId="11" fillId="0" borderId="3" xfId="0" applyNumberFormat="1" applyFont="1" applyBorder="1" applyProtection="1"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164" fontId="8" fillId="2" borderId="2" xfId="2" applyFont="1" applyFill="1" applyBorder="1" applyAlignment="1">
      <alignment horizontal="right" wrapText="1"/>
    </xf>
    <xf numFmtId="164" fontId="4" fillId="2" borderId="2" xfId="2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vertical="top" wrapText="1"/>
    </xf>
    <xf numFmtId="164" fontId="1" fillId="2" borderId="2" xfId="2" applyFont="1" applyFill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0" fontId="1" fillId="2" borderId="0" xfId="0" applyFont="1" applyFill="1"/>
    <xf numFmtId="49" fontId="11" fillId="2" borderId="5" xfId="0" applyNumberFormat="1" applyFont="1" applyFill="1" applyBorder="1" applyAlignment="1" applyProtection="1">
      <alignment wrapText="1"/>
      <protection locked="0"/>
    </xf>
    <xf numFmtId="43" fontId="1" fillId="2" borderId="0" xfId="0" applyNumberFormat="1" applyFont="1" applyFill="1"/>
    <xf numFmtId="164" fontId="1" fillId="2" borderId="2" xfId="0" applyNumberFormat="1" applyFont="1" applyFill="1" applyBorder="1" applyAlignment="1">
      <alignment vertical="center" wrapText="1"/>
    </xf>
    <xf numFmtId="164" fontId="1" fillId="2" borderId="2" xfId="2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2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2" applyFont="1" applyBorder="1" applyAlignment="1">
      <alignment horizontal="center" wrapText="1"/>
    </xf>
    <xf numFmtId="164" fontId="11" fillId="0" borderId="5" xfId="2" applyFont="1" applyBorder="1" applyProtection="1">
      <protection locked="0" hidden="1"/>
    </xf>
    <xf numFmtId="164" fontId="1" fillId="0" borderId="2" xfId="2" applyFont="1" applyBorder="1" applyAlignment="1">
      <alignment vertical="top" wrapText="1"/>
    </xf>
    <xf numFmtId="164" fontId="1" fillId="0" borderId="2" xfId="2" applyFont="1" applyBorder="1" applyAlignment="1">
      <alignment horizontal="center" vertical="top" wrapText="1"/>
    </xf>
    <xf numFmtId="166" fontId="11" fillId="0" borderId="5" xfId="2" applyNumberFormat="1" applyFont="1" applyBorder="1" applyProtection="1">
      <protection locked="0"/>
    </xf>
    <xf numFmtId="166" fontId="4" fillId="0" borderId="5" xfId="2" applyNumberFormat="1" applyFont="1" applyBorder="1" applyAlignment="1" applyProtection="1">
      <alignment horizontal="right" wrapText="1"/>
      <protection locked="0"/>
    </xf>
    <xf numFmtId="166" fontId="1" fillId="0" borderId="2" xfId="2" applyNumberFormat="1" applyFont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wrapText="1"/>
    </xf>
    <xf numFmtId="0" fontId="4" fillId="2" borderId="0" xfId="0" quotePrefix="1" applyFont="1" applyFill="1" applyAlignment="1">
      <alignment horizontal="left" vertical="center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textRotation="90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3" xfId="2" applyFont="1" applyFill="1" applyBorder="1" applyAlignment="1">
      <alignment horizontal="center" vertical="center" wrapText="1"/>
    </xf>
    <xf numFmtId="164" fontId="9" fillId="0" borderId="4" xfId="2" applyFont="1" applyFill="1" applyBorder="1" applyAlignment="1">
      <alignment horizontal="center" vertical="center" wrapText="1"/>
    </xf>
    <xf numFmtId="164" fontId="9" fillId="0" borderId="5" xfId="2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1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vertical="top" wrapText="1"/>
    </xf>
    <xf numFmtId="164" fontId="1" fillId="0" borderId="3" xfId="2" applyFont="1" applyFill="1" applyBorder="1" applyAlignment="1">
      <alignment horizontal="center" vertical="center" wrapText="1"/>
    </xf>
    <xf numFmtId="164" fontId="1" fillId="0" borderId="4" xfId="2" applyFont="1" applyFill="1" applyBorder="1" applyAlignment="1">
      <alignment horizontal="center" vertical="center" wrapText="1"/>
    </xf>
    <xf numFmtId="164" fontId="1" fillId="0" borderId="5" xfId="2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top" wrapText="1"/>
    </xf>
    <xf numFmtId="0" fontId="1" fillId="0" borderId="2" xfId="0" applyFont="1" applyBorder="1" applyAlignment="1">
      <alignment horizontal="center" vertical="center" textRotation="89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89" wrapText="1"/>
    </xf>
    <xf numFmtId="0" fontId="1" fillId="0" borderId="5" xfId="0" applyFont="1" applyBorder="1" applyAlignment="1">
      <alignment horizontal="center" vertical="center" textRotation="89" wrapText="1"/>
    </xf>
    <xf numFmtId="0" fontId="1" fillId="0" borderId="8" xfId="0" applyFont="1" applyBorder="1" applyAlignment="1">
      <alignment horizontal="center" vertical="center" textRotation="89" wrapText="1"/>
    </xf>
    <xf numFmtId="0" fontId="1" fillId="0" borderId="7" xfId="0" applyFont="1" applyBorder="1" applyAlignment="1">
      <alignment horizontal="center" vertical="center" textRotation="89" wrapText="1"/>
    </xf>
    <xf numFmtId="164" fontId="1" fillId="0" borderId="2" xfId="2" applyFont="1" applyFill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164" fontId="9" fillId="0" borderId="2" xfId="2" applyFont="1" applyFill="1" applyBorder="1" applyAlignment="1">
      <alignment vertical="top" wrapText="1"/>
    </xf>
    <xf numFmtId="0" fontId="1" fillId="0" borderId="2" xfId="0" applyFont="1" applyBorder="1" applyAlignment="1">
      <alignment wrapText="1"/>
    </xf>
    <xf numFmtId="164" fontId="1" fillId="0" borderId="6" xfId="2" applyFont="1" applyFill="1" applyBorder="1" applyAlignment="1">
      <alignment horizontal="center" wrapText="1"/>
    </xf>
    <xf numFmtId="164" fontId="1" fillId="0" borderId="9" xfId="2" applyFont="1" applyFill="1" applyBorder="1" applyAlignment="1">
      <alignment horizontal="center" wrapText="1"/>
    </xf>
    <xf numFmtId="164" fontId="1" fillId="0" borderId="2" xfId="2" applyFont="1" applyBorder="1" applyAlignment="1">
      <alignment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3" fillId="0" borderId="2" xfId="1" applyFont="1" applyBorder="1" applyAlignment="1" applyProtection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52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CCFFCC"/>
      <color rgb="FFFF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C73C961565DFFBF8EBB82301CF3913F060D2C027D35370C432014374449598760081AE7CAFFCC287E498055B75x6b7D" TargetMode="External"/><Relationship Id="rId1" Type="http://schemas.openxmlformats.org/officeDocument/2006/relationships/hyperlink" Target="consultantplus://offline/ref=C73C961565DFFBF8EBB82301CF3913F065D7C12DD25470C432014374449598760081AE7CAFFCC287E498055B75x6b7D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C73C961565DFFBF8EBB82301CF3913F060D2C027D35370C432014374449598760081AE7CAFFCC287E498055B75x6b7D" TargetMode="External"/><Relationship Id="rId1" Type="http://schemas.openxmlformats.org/officeDocument/2006/relationships/hyperlink" Target="consultantplus://offline/ref=C73C961565DFFBF8EBB82301CF3913F065D7C12DD25470C432014374449598760081AE7CAFFCC287E498055B75x6b7D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AE37"/>
  <sheetViews>
    <sheetView zoomScale="75" zoomScaleNormal="75" workbookViewId="0">
      <selection activeCell="N13" sqref="N13"/>
    </sheetView>
  </sheetViews>
  <sheetFormatPr defaultColWidth="8.85546875" defaultRowHeight="15"/>
  <cols>
    <col min="1" max="1" width="16.5703125" style="25" customWidth="1"/>
    <col min="2" max="2" width="15.7109375" style="25" customWidth="1"/>
    <col min="3" max="3" width="15" style="25" customWidth="1"/>
    <col min="4" max="5" width="14.140625" style="25" customWidth="1"/>
    <col min="6" max="6" width="12.7109375" style="25" customWidth="1"/>
    <col min="7" max="7" width="16.85546875" style="25" customWidth="1"/>
    <col min="8" max="8" width="8.85546875" style="25"/>
    <col min="9" max="9" width="13.5703125" style="25" customWidth="1"/>
    <col min="10" max="10" width="17.42578125" style="25" customWidth="1"/>
    <col min="11" max="12" width="17.5703125" style="25" customWidth="1"/>
    <col min="13" max="13" width="8.85546875" style="25"/>
    <col min="14" max="15" width="11.28515625" style="25" customWidth="1"/>
    <col min="16" max="16" width="11.7109375" style="25" customWidth="1"/>
    <col min="17" max="17" width="11.85546875" style="25" customWidth="1"/>
    <col min="18" max="21" width="8.85546875" style="25"/>
    <col min="22" max="22" width="17" style="25" customWidth="1"/>
    <col min="23" max="23" width="17.28515625" style="25" customWidth="1"/>
    <col min="24" max="24" width="10.85546875" style="25" customWidth="1"/>
    <col min="25" max="25" width="13.5703125" style="25" customWidth="1"/>
    <col min="26" max="26" width="15.42578125" style="25" customWidth="1"/>
    <col min="27" max="27" width="10.7109375" style="25" customWidth="1"/>
    <col min="28" max="28" width="11.7109375" style="25" customWidth="1"/>
    <col min="29" max="29" width="13.85546875" style="25" customWidth="1"/>
    <col min="30" max="32" width="10.7109375" style="25" customWidth="1"/>
    <col min="33" max="16384" width="8.85546875" style="25"/>
  </cols>
  <sheetData>
    <row r="1" spans="1:31">
      <c r="A1" s="129" t="s">
        <v>13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</row>
    <row r="3" spans="1:31">
      <c r="A3" s="130" t="s">
        <v>175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</row>
    <row r="4" spans="1:31" ht="14.45" customHeight="1">
      <c r="A4" s="127" t="s">
        <v>14</v>
      </c>
      <c r="B4" s="127" t="s">
        <v>15</v>
      </c>
      <c r="C4" s="127" t="s">
        <v>16</v>
      </c>
      <c r="D4" s="131" t="s">
        <v>17</v>
      </c>
      <c r="E4" s="135" t="s">
        <v>321</v>
      </c>
      <c r="F4" s="127" t="s">
        <v>42</v>
      </c>
      <c r="G4" s="127" t="s">
        <v>1</v>
      </c>
      <c r="H4" s="127"/>
      <c r="I4" s="127" t="s">
        <v>7</v>
      </c>
      <c r="J4" s="127" t="s">
        <v>18</v>
      </c>
      <c r="K4" s="127"/>
      <c r="L4" s="127"/>
      <c r="M4" s="127"/>
      <c r="N4" s="127" t="s">
        <v>19</v>
      </c>
      <c r="O4" s="127"/>
      <c r="P4" s="127"/>
      <c r="Q4" s="127"/>
      <c r="R4" s="127" t="s">
        <v>31</v>
      </c>
      <c r="S4" s="127"/>
      <c r="T4" s="127"/>
      <c r="U4" s="127"/>
      <c r="V4" s="127" t="s">
        <v>32</v>
      </c>
      <c r="W4" s="127"/>
      <c r="X4" s="127"/>
      <c r="Y4" s="127"/>
      <c r="Z4" s="127"/>
      <c r="AA4" s="127"/>
      <c r="AB4" s="127"/>
      <c r="AC4" s="127"/>
      <c r="AD4" s="127"/>
      <c r="AE4" s="127"/>
    </row>
    <row r="5" spans="1:31" ht="48" customHeight="1">
      <c r="A5" s="127"/>
      <c r="B5" s="127"/>
      <c r="C5" s="127"/>
      <c r="D5" s="131"/>
      <c r="E5" s="136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 t="s">
        <v>3</v>
      </c>
      <c r="S5" s="127" t="s">
        <v>10</v>
      </c>
      <c r="T5" s="127"/>
      <c r="U5" s="127"/>
      <c r="V5" s="127" t="s">
        <v>3</v>
      </c>
      <c r="W5" s="127" t="s">
        <v>10</v>
      </c>
      <c r="X5" s="127"/>
      <c r="Y5" s="127"/>
      <c r="Z5" s="127"/>
      <c r="AA5" s="127"/>
      <c r="AB5" s="127"/>
      <c r="AC5" s="127"/>
      <c r="AD5" s="127"/>
      <c r="AE5" s="127"/>
    </row>
    <row r="6" spans="1:31">
      <c r="A6" s="127"/>
      <c r="B6" s="127"/>
      <c r="C6" s="127"/>
      <c r="D6" s="131"/>
      <c r="E6" s="136"/>
      <c r="F6" s="127"/>
      <c r="G6" s="127" t="s">
        <v>2</v>
      </c>
      <c r="H6" s="131" t="s">
        <v>4</v>
      </c>
      <c r="I6" s="127"/>
      <c r="J6" s="127" t="s">
        <v>3</v>
      </c>
      <c r="K6" s="127" t="s">
        <v>9</v>
      </c>
      <c r="L6" s="127"/>
      <c r="M6" s="127"/>
      <c r="N6" s="127" t="s">
        <v>3</v>
      </c>
      <c r="O6" s="127" t="s">
        <v>9</v>
      </c>
      <c r="P6" s="127"/>
      <c r="Q6" s="127"/>
      <c r="R6" s="127"/>
      <c r="S6" s="127" t="s">
        <v>33</v>
      </c>
      <c r="T6" s="127" t="s">
        <v>34</v>
      </c>
      <c r="U6" s="127"/>
      <c r="V6" s="127"/>
      <c r="W6" s="127" t="s">
        <v>35</v>
      </c>
      <c r="X6" s="127"/>
      <c r="Y6" s="127"/>
      <c r="Z6" s="127" t="s">
        <v>36</v>
      </c>
      <c r="AA6" s="127"/>
      <c r="AB6" s="127"/>
      <c r="AC6" s="127" t="s">
        <v>37</v>
      </c>
      <c r="AD6" s="127"/>
      <c r="AE6" s="127"/>
    </row>
    <row r="7" spans="1:31" ht="55.15" customHeight="1">
      <c r="A7" s="127"/>
      <c r="B7" s="127"/>
      <c r="C7" s="127"/>
      <c r="D7" s="131"/>
      <c r="E7" s="136"/>
      <c r="F7" s="127"/>
      <c r="G7" s="127"/>
      <c r="H7" s="131"/>
      <c r="I7" s="127"/>
      <c r="J7" s="127"/>
      <c r="K7" s="127" t="s">
        <v>20</v>
      </c>
      <c r="L7" s="127"/>
      <c r="M7" s="127" t="s">
        <v>21</v>
      </c>
      <c r="N7" s="127"/>
      <c r="O7" s="127" t="s">
        <v>22</v>
      </c>
      <c r="P7" s="127" t="s">
        <v>23</v>
      </c>
      <c r="Q7" s="26" t="s">
        <v>24</v>
      </c>
      <c r="R7" s="127"/>
      <c r="S7" s="127"/>
      <c r="T7" s="127" t="s">
        <v>38</v>
      </c>
      <c r="U7" s="127" t="s">
        <v>39</v>
      </c>
      <c r="V7" s="127"/>
      <c r="W7" s="127" t="s">
        <v>3</v>
      </c>
      <c r="X7" s="127" t="s">
        <v>10</v>
      </c>
      <c r="Y7" s="127"/>
      <c r="Z7" s="127" t="s">
        <v>3</v>
      </c>
      <c r="AA7" s="127" t="s">
        <v>10</v>
      </c>
      <c r="AB7" s="127"/>
      <c r="AC7" s="127" t="s">
        <v>3</v>
      </c>
      <c r="AD7" s="127" t="s">
        <v>10</v>
      </c>
      <c r="AE7" s="127"/>
    </row>
    <row r="8" spans="1:31" ht="90">
      <c r="A8" s="127"/>
      <c r="B8" s="127"/>
      <c r="C8" s="127"/>
      <c r="D8" s="131"/>
      <c r="E8" s="137"/>
      <c r="F8" s="127"/>
      <c r="G8" s="127"/>
      <c r="H8" s="131"/>
      <c r="I8" s="127"/>
      <c r="J8" s="127"/>
      <c r="K8" s="77" t="s">
        <v>327</v>
      </c>
      <c r="L8" s="77" t="s">
        <v>328</v>
      </c>
      <c r="M8" s="127"/>
      <c r="N8" s="127"/>
      <c r="O8" s="127"/>
      <c r="P8" s="127"/>
      <c r="Q8" s="26" t="s">
        <v>25</v>
      </c>
      <c r="R8" s="127"/>
      <c r="S8" s="127"/>
      <c r="T8" s="127"/>
      <c r="U8" s="127"/>
      <c r="V8" s="127"/>
      <c r="W8" s="127"/>
      <c r="X8" s="77" t="s">
        <v>317</v>
      </c>
      <c r="Y8" s="77" t="s">
        <v>318</v>
      </c>
      <c r="Z8" s="127"/>
      <c r="AA8" s="77" t="s">
        <v>317</v>
      </c>
      <c r="AB8" s="77" t="s">
        <v>318</v>
      </c>
      <c r="AC8" s="127"/>
      <c r="AD8" s="77" t="s">
        <v>317</v>
      </c>
      <c r="AE8" s="77" t="s">
        <v>318</v>
      </c>
    </row>
    <row r="9" spans="1:31" s="89" customFormat="1">
      <c r="A9" s="88">
        <v>1</v>
      </c>
      <c r="B9" s="88">
        <v>2</v>
      </c>
      <c r="C9" s="88">
        <v>3</v>
      </c>
      <c r="D9" s="88">
        <v>4</v>
      </c>
      <c r="E9" s="88">
        <v>5</v>
      </c>
      <c r="F9" s="88">
        <v>6</v>
      </c>
      <c r="G9" s="88">
        <v>7</v>
      </c>
      <c r="H9" s="88">
        <v>8</v>
      </c>
      <c r="I9" s="88">
        <v>9</v>
      </c>
      <c r="J9" s="88">
        <v>10</v>
      </c>
      <c r="K9" s="88">
        <v>11</v>
      </c>
      <c r="L9" s="88">
        <v>12</v>
      </c>
      <c r="M9" s="88">
        <v>13</v>
      </c>
      <c r="N9" s="88">
        <v>14</v>
      </c>
      <c r="O9" s="88">
        <v>15</v>
      </c>
      <c r="P9" s="88">
        <v>16</v>
      </c>
      <c r="Q9" s="88">
        <v>17</v>
      </c>
      <c r="R9" s="88">
        <v>18</v>
      </c>
      <c r="S9" s="88">
        <v>19</v>
      </c>
      <c r="T9" s="88">
        <v>20</v>
      </c>
      <c r="U9" s="88">
        <v>21</v>
      </c>
      <c r="V9" s="88">
        <v>22</v>
      </c>
      <c r="W9" s="88">
        <v>23</v>
      </c>
      <c r="X9" s="88">
        <v>24</v>
      </c>
      <c r="Y9" s="88">
        <v>25</v>
      </c>
      <c r="Z9" s="88">
        <v>26</v>
      </c>
      <c r="AA9" s="88">
        <v>27</v>
      </c>
      <c r="AB9" s="88">
        <v>28</v>
      </c>
      <c r="AC9" s="88">
        <v>29</v>
      </c>
      <c r="AD9" s="88">
        <v>30</v>
      </c>
      <c r="AE9" s="88">
        <v>31</v>
      </c>
    </row>
    <row r="10" spans="1:31" ht="45">
      <c r="A10" s="28" t="s">
        <v>26</v>
      </c>
      <c r="B10" s="29" t="s">
        <v>6</v>
      </c>
      <c r="C10" s="29" t="s">
        <v>6</v>
      </c>
      <c r="D10" s="29" t="s">
        <v>6</v>
      </c>
      <c r="E10" s="29"/>
      <c r="F10" s="29" t="s">
        <v>6</v>
      </c>
      <c r="G10" s="29" t="s">
        <v>6</v>
      </c>
      <c r="H10" s="29" t="s">
        <v>6</v>
      </c>
      <c r="I10" s="29">
        <v>1000</v>
      </c>
      <c r="J10" s="22"/>
      <c r="K10" s="16"/>
      <c r="L10" s="16"/>
      <c r="M10" s="16"/>
      <c r="N10" s="16"/>
      <c r="O10" s="16"/>
      <c r="P10" s="16"/>
      <c r="Q10" s="16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>
      <c r="A11" s="31" t="s">
        <v>9</v>
      </c>
      <c r="B11" s="22"/>
      <c r="C11" s="22"/>
      <c r="D11" s="22"/>
      <c r="E11" s="22"/>
      <c r="F11" s="22"/>
      <c r="G11" s="22"/>
      <c r="H11" s="22"/>
      <c r="I11" s="29">
        <v>1001</v>
      </c>
      <c r="J11" s="22"/>
      <c r="K11" s="16"/>
      <c r="L11" s="16"/>
      <c r="M11" s="16"/>
      <c r="N11" s="16"/>
      <c r="O11" s="16"/>
      <c r="P11" s="16"/>
      <c r="Q11" s="16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ht="45">
      <c r="A12" s="23" t="s">
        <v>188</v>
      </c>
      <c r="B12" s="24" t="s">
        <v>186</v>
      </c>
      <c r="C12" s="32" t="s">
        <v>194</v>
      </c>
      <c r="D12" s="33">
        <v>8709000</v>
      </c>
      <c r="E12" s="19"/>
      <c r="F12" s="33">
        <v>1974</v>
      </c>
      <c r="G12" s="33" t="s">
        <v>305</v>
      </c>
      <c r="H12" s="73" t="s">
        <v>316</v>
      </c>
      <c r="I12" s="33">
        <v>1002</v>
      </c>
      <c r="J12" s="34">
        <f>K12</f>
        <v>57.9</v>
      </c>
      <c r="K12" s="71">
        <v>57.9</v>
      </c>
      <c r="L12" s="17"/>
      <c r="M12" s="18"/>
      <c r="N12" s="19"/>
      <c r="O12" s="19"/>
      <c r="P12" s="16"/>
      <c r="Q12" s="16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ht="45" customHeight="1">
      <c r="A13" s="23" t="s">
        <v>185</v>
      </c>
      <c r="B13" s="24" t="s">
        <v>186</v>
      </c>
      <c r="C13" s="32" t="s">
        <v>187</v>
      </c>
      <c r="D13" s="33">
        <v>8709000</v>
      </c>
      <c r="E13" s="19"/>
      <c r="F13" s="33">
        <v>1974</v>
      </c>
      <c r="G13" s="33" t="s">
        <v>305</v>
      </c>
      <c r="H13" s="73" t="s">
        <v>316</v>
      </c>
      <c r="I13" s="33">
        <v>1003</v>
      </c>
      <c r="J13" s="34">
        <f t="shared" ref="J13:J18" si="0">K13</f>
        <v>1128.7</v>
      </c>
      <c r="K13" s="74">
        <v>1128.7</v>
      </c>
      <c r="L13" s="17"/>
      <c r="M13" s="18"/>
      <c r="N13" s="35">
        <f>O13</f>
        <v>2</v>
      </c>
      <c r="O13" s="99">
        <v>2</v>
      </c>
      <c r="P13" s="16"/>
      <c r="Q13" s="16"/>
      <c r="R13" s="30"/>
      <c r="S13" s="30"/>
      <c r="T13" s="30"/>
      <c r="U13" s="30"/>
      <c r="V13" s="36">
        <f>W13+Z13+AC13</f>
        <v>1923873.71</v>
      </c>
      <c r="W13" s="37">
        <v>1491152.98</v>
      </c>
      <c r="X13" s="37">
        <v>680.55</v>
      </c>
      <c r="Y13" s="37" t="s">
        <v>304</v>
      </c>
      <c r="Z13" s="100">
        <v>431247.73</v>
      </c>
      <c r="AA13" s="37">
        <v>64.92</v>
      </c>
      <c r="AB13" s="37" t="s">
        <v>304</v>
      </c>
      <c r="AC13" s="36">
        <v>1473</v>
      </c>
      <c r="AD13" s="30"/>
      <c r="AE13" s="30"/>
    </row>
    <row r="14" spans="1:31" ht="45" customHeight="1">
      <c r="A14" s="24" t="s">
        <v>189</v>
      </c>
      <c r="B14" s="24" t="s">
        <v>186</v>
      </c>
      <c r="C14" s="32"/>
      <c r="D14" s="33">
        <v>8709000</v>
      </c>
      <c r="E14" s="19"/>
      <c r="F14" s="33">
        <v>2007</v>
      </c>
      <c r="G14" s="33" t="s">
        <v>305</v>
      </c>
      <c r="H14" s="73" t="s">
        <v>316</v>
      </c>
      <c r="I14" s="33">
        <v>1004</v>
      </c>
      <c r="J14" s="34">
        <f t="shared" si="0"/>
        <v>32</v>
      </c>
      <c r="K14" s="71">
        <v>32</v>
      </c>
      <c r="L14" s="17"/>
      <c r="M14" s="18"/>
      <c r="N14" s="18"/>
      <c r="O14" s="18"/>
      <c r="P14" s="16"/>
      <c r="Q14" s="16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ht="45" customHeight="1">
      <c r="A15" s="24" t="s">
        <v>189</v>
      </c>
      <c r="B15" s="24" t="s">
        <v>186</v>
      </c>
      <c r="C15" s="32"/>
      <c r="D15" s="33">
        <v>8709000</v>
      </c>
      <c r="E15" s="19"/>
      <c r="F15" s="33">
        <v>2007</v>
      </c>
      <c r="G15" s="33" t="s">
        <v>305</v>
      </c>
      <c r="H15" s="73" t="s">
        <v>316</v>
      </c>
      <c r="I15" s="33">
        <v>1005</v>
      </c>
      <c r="J15" s="34">
        <f t="shared" si="0"/>
        <v>16</v>
      </c>
      <c r="K15" s="71">
        <v>16</v>
      </c>
      <c r="L15" s="17"/>
      <c r="M15" s="18"/>
      <c r="N15" s="18"/>
      <c r="O15" s="18"/>
      <c r="P15" s="16"/>
      <c r="Q15" s="16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45" customHeight="1">
      <c r="A16" s="24" t="s">
        <v>190</v>
      </c>
      <c r="B16" s="24" t="s">
        <v>186</v>
      </c>
      <c r="C16" s="32"/>
      <c r="D16" s="33">
        <v>8709000</v>
      </c>
      <c r="E16" s="19"/>
      <c r="F16" s="33">
        <v>2011</v>
      </c>
      <c r="G16" s="33" t="s">
        <v>305</v>
      </c>
      <c r="H16" s="73" t="s">
        <v>316</v>
      </c>
      <c r="I16" s="33">
        <v>1006</v>
      </c>
      <c r="J16" s="34">
        <f t="shared" si="0"/>
        <v>32</v>
      </c>
      <c r="K16" s="71">
        <v>32</v>
      </c>
      <c r="L16" s="17"/>
      <c r="M16" s="18"/>
      <c r="N16" s="18"/>
      <c r="O16" s="18"/>
      <c r="P16" s="16"/>
      <c r="Q16" s="16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ht="45" customHeight="1">
      <c r="A17" s="24" t="s">
        <v>190</v>
      </c>
      <c r="B17" s="24" t="s">
        <v>186</v>
      </c>
      <c r="C17" s="32"/>
      <c r="D17" s="33">
        <v>8709000</v>
      </c>
      <c r="E17" s="19"/>
      <c r="F17" s="33">
        <v>2013</v>
      </c>
      <c r="G17" s="33" t="s">
        <v>305</v>
      </c>
      <c r="H17" s="73" t="s">
        <v>316</v>
      </c>
      <c r="I17" s="33">
        <v>1007</v>
      </c>
      <c r="J17" s="34">
        <f t="shared" si="0"/>
        <v>16</v>
      </c>
      <c r="K17" s="71">
        <v>16</v>
      </c>
      <c r="L17" s="17"/>
      <c r="M17" s="18"/>
      <c r="N17" s="18"/>
      <c r="O17" s="18"/>
      <c r="P17" s="16"/>
      <c r="Q17" s="16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ht="45" customHeight="1">
      <c r="A18" s="23" t="s">
        <v>191</v>
      </c>
      <c r="B18" s="24" t="s">
        <v>186</v>
      </c>
      <c r="C18" s="32"/>
      <c r="D18" s="33">
        <v>8709000</v>
      </c>
      <c r="E18" s="19"/>
      <c r="F18" s="33">
        <v>1974</v>
      </c>
      <c r="G18" s="33" t="s">
        <v>305</v>
      </c>
      <c r="H18" s="73" t="s">
        <v>316</v>
      </c>
      <c r="I18" s="33">
        <v>1008</v>
      </c>
      <c r="J18" s="34">
        <f t="shared" si="0"/>
        <v>617</v>
      </c>
      <c r="K18" s="71">
        <v>617</v>
      </c>
      <c r="L18" s="17"/>
      <c r="M18" s="18"/>
      <c r="N18" s="18"/>
      <c r="O18" s="18"/>
      <c r="P18" s="16"/>
      <c r="Q18" s="16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ht="45">
      <c r="A19" s="28" t="s">
        <v>27</v>
      </c>
      <c r="B19" s="29" t="s">
        <v>6</v>
      </c>
      <c r="C19" s="29" t="s">
        <v>6</v>
      </c>
      <c r="D19" s="29" t="s">
        <v>6</v>
      </c>
      <c r="E19" s="29"/>
      <c r="F19" s="29" t="s">
        <v>6</v>
      </c>
      <c r="G19" s="29" t="s">
        <v>323</v>
      </c>
      <c r="H19" s="91" t="s">
        <v>329</v>
      </c>
      <c r="I19" s="29">
        <v>2000</v>
      </c>
      <c r="J19" s="22"/>
      <c r="K19" s="27"/>
      <c r="L19" s="27"/>
      <c r="M19" s="16"/>
      <c r="N19" s="16"/>
      <c r="O19" s="16"/>
      <c r="P19" s="16"/>
      <c r="Q19" s="16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>
      <c r="A20" s="31" t="s">
        <v>9</v>
      </c>
      <c r="B20" s="22"/>
      <c r="C20" s="22"/>
      <c r="D20" s="22"/>
      <c r="E20" s="22"/>
      <c r="F20" s="22"/>
      <c r="G20" s="29" t="s">
        <v>325</v>
      </c>
      <c r="H20" s="91" t="s">
        <v>329</v>
      </c>
      <c r="I20" s="29">
        <v>2001</v>
      </c>
      <c r="J20" s="22"/>
      <c r="K20" s="16"/>
      <c r="L20" s="16"/>
      <c r="M20" s="16"/>
      <c r="N20" s="16"/>
      <c r="O20" s="16"/>
      <c r="P20" s="16"/>
      <c r="Q20" s="16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15.75">
      <c r="A21" s="16"/>
      <c r="B21" s="32"/>
      <c r="C21" s="22"/>
      <c r="D21" s="33"/>
      <c r="E21" s="33"/>
      <c r="F21" s="33"/>
      <c r="G21" s="33" t="s">
        <v>325</v>
      </c>
      <c r="H21" s="91" t="s">
        <v>329</v>
      </c>
      <c r="I21" s="29"/>
      <c r="J21" s="38"/>
      <c r="K21" s="16"/>
      <c r="L21" s="16"/>
      <c r="M21" s="16"/>
      <c r="N21" s="16"/>
      <c r="O21" s="16"/>
      <c r="P21" s="16"/>
      <c r="Q21" s="16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ht="60">
      <c r="A22" s="22" t="s">
        <v>28</v>
      </c>
      <c r="B22" s="29" t="s">
        <v>6</v>
      </c>
      <c r="C22" s="29" t="s">
        <v>6</v>
      </c>
      <c r="D22" s="29" t="s">
        <v>6</v>
      </c>
      <c r="E22" s="29"/>
      <c r="F22" s="29" t="s">
        <v>6</v>
      </c>
      <c r="G22" s="29" t="s">
        <v>324</v>
      </c>
      <c r="H22" s="91">
        <v>113</v>
      </c>
      <c r="I22" s="29">
        <v>3000</v>
      </c>
      <c r="J22" s="22"/>
      <c r="K22" s="16"/>
      <c r="L22" s="16"/>
      <c r="M22" s="16"/>
      <c r="N22" s="16"/>
      <c r="O22" s="16"/>
      <c r="P22" s="16"/>
      <c r="Q22" s="16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>
      <c r="A23" s="31" t="s">
        <v>9</v>
      </c>
      <c r="B23" s="22"/>
      <c r="C23" s="22"/>
      <c r="D23" s="22"/>
      <c r="E23" s="22"/>
      <c r="F23" s="22"/>
      <c r="G23" s="29" t="s">
        <v>324</v>
      </c>
      <c r="H23" s="91" t="s">
        <v>348</v>
      </c>
      <c r="I23" s="29">
        <v>3001</v>
      </c>
      <c r="J23" s="22"/>
      <c r="K23" s="16"/>
      <c r="L23" s="16"/>
      <c r="M23" s="16"/>
      <c r="N23" s="16"/>
      <c r="O23" s="16"/>
      <c r="P23" s="16"/>
      <c r="Q23" s="16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>
      <c r="A24" s="16"/>
      <c r="B24" s="22"/>
      <c r="C24" s="22"/>
      <c r="D24" s="22"/>
      <c r="E24" s="22"/>
      <c r="F24" s="22"/>
      <c r="G24" s="29" t="s">
        <v>324</v>
      </c>
      <c r="H24" s="91" t="s">
        <v>348</v>
      </c>
      <c r="I24" s="22"/>
      <c r="J24" s="22"/>
      <c r="K24" s="16"/>
      <c r="L24" s="16"/>
      <c r="M24" s="16"/>
      <c r="N24" s="16"/>
      <c r="O24" s="16"/>
      <c r="P24" s="16"/>
      <c r="Q24" s="16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ht="45">
      <c r="A25" s="22" t="s">
        <v>29</v>
      </c>
      <c r="B25" s="29" t="s">
        <v>6</v>
      </c>
      <c r="C25" s="29" t="s">
        <v>6</v>
      </c>
      <c r="D25" s="29" t="s">
        <v>6</v>
      </c>
      <c r="E25" s="29"/>
      <c r="F25" s="29" t="s">
        <v>6</v>
      </c>
      <c r="G25" s="29" t="s">
        <v>325</v>
      </c>
      <c r="H25" s="91" t="s">
        <v>329</v>
      </c>
      <c r="I25" s="29">
        <v>4000</v>
      </c>
      <c r="J25" s="22"/>
      <c r="K25" s="16"/>
      <c r="L25" s="16"/>
      <c r="M25" s="16"/>
      <c r="N25" s="16"/>
      <c r="O25" s="16"/>
      <c r="P25" s="16"/>
      <c r="Q25" s="16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>
      <c r="A26" s="31" t="s">
        <v>9</v>
      </c>
      <c r="B26" s="22"/>
      <c r="C26" s="22"/>
      <c r="D26" s="22"/>
      <c r="E26" s="22"/>
      <c r="F26" s="22"/>
      <c r="G26" s="29" t="s">
        <v>325</v>
      </c>
      <c r="H26" s="91" t="s">
        <v>329</v>
      </c>
      <c r="I26" s="29">
        <v>4001</v>
      </c>
      <c r="J26" s="22"/>
      <c r="K26" s="16"/>
      <c r="L26" s="16"/>
      <c r="M26" s="16"/>
      <c r="N26" s="16"/>
      <c r="O26" s="16"/>
      <c r="P26" s="16"/>
      <c r="Q26" s="16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>
      <c r="A27" s="16"/>
      <c r="B27" s="22"/>
      <c r="C27" s="22"/>
      <c r="D27" s="22"/>
      <c r="E27" s="22"/>
      <c r="F27" s="22"/>
      <c r="G27" s="29" t="s">
        <v>325</v>
      </c>
      <c r="H27" s="91" t="s">
        <v>329</v>
      </c>
      <c r="I27" s="22"/>
      <c r="J27" s="22"/>
      <c r="K27" s="16"/>
      <c r="L27" s="16"/>
      <c r="M27" s="16"/>
      <c r="N27" s="16"/>
      <c r="O27" s="16"/>
      <c r="P27" s="16"/>
      <c r="Q27" s="16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45">
      <c r="A28" s="22" t="s">
        <v>30</v>
      </c>
      <c r="B28" s="29" t="s">
        <v>6</v>
      </c>
      <c r="C28" s="29" t="s">
        <v>6</v>
      </c>
      <c r="D28" s="29" t="s">
        <v>6</v>
      </c>
      <c r="E28" s="29"/>
      <c r="F28" s="29" t="s">
        <v>6</v>
      </c>
      <c r="G28" s="29" t="s">
        <v>326</v>
      </c>
      <c r="H28" s="91">
        <v>796</v>
      </c>
      <c r="I28" s="29">
        <v>5000</v>
      </c>
      <c r="J28" s="22"/>
      <c r="K28" s="16"/>
      <c r="L28" s="16"/>
      <c r="M28" s="16"/>
      <c r="N28" s="16"/>
      <c r="O28" s="16"/>
      <c r="P28" s="16"/>
      <c r="Q28" s="16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>
      <c r="A29" s="31" t="s">
        <v>9</v>
      </c>
      <c r="B29" s="22"/>
      <c r="C29" s="22"/>
      <c r="D29" s="22"/>
      <c r="E29" s="22"/>
      <c r="F29" s="22"/>
      <c r="G29" s="29" t="s">
        <v>326</v>
      </c>
      <c r="H29" s="91" t="s">
        <v>349</v>
      </c>
      <c r="I29" s="29">
        <v>5001</v>
      </c>
      <c r="J29" s="22"/>
      <c r="K29" s="16"/>
      <c r="L29" s="16"/>
      <c r="M29" s="16"/>
      <c r="N29" s="16"/>
      <c r="O29" s="16"/>
      <c r="P29" s="16"/>
      <c r="Q29" s="16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>
      <c r="A30" s="16"/>
      <c r="B30" s="22"/>
      <c r="C30" s="22"/>
      <c r="D30" s="22"/>
      <c r="E30" s="22"/>
      <c r="F30" s="22"/>
      <c r="G30" s="29" t="s">
        <v>326</v>
      </c>
      <c r="H30" s="91" t="s">
        <v>349</v>
      </c>
      <c r="I30" s="22"/>
      <c r="J30" s="22"/>
      <c r="K30" s="16"/>
      <c r="L30" s="16"/>
      <c r="M30" s="16"/>
      <c r="N30" s="16"/>
      <c r="O30" s="16"/>
      <c r="P30" s="16"/>
      <c r="Q30" s="16"/>
      <c r="R30" s="30"/>
      <c r="S30" s="30"/>
      <c r="T30" s="30"/>
      <c r="U30" s="30"/>
      <c r="V30" s="39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>
      <c r="A31" s="16"/>
      <c r="B31" s="22"/>
      <c r="C31" s="22"/>
      <c r="D31" s="22"/>
      <c r="E31" s="22"/>
      <c r="F31" s="22"/>
      <c r="G31" s="22"/>
      <c r="H31" s="40" t="s">
        <v>5</v>
      </c>
      <c r="I31" s="27">
        <v>9000</v>
      </c>
      <c r="J31" s="90" t="s">
        <v>322</v>
      </c>
      <c r="K31" s="90" t="s">
        <v>322</v>
      </c>
      <c r="L31" s="81" t="s">
        <v>322</v>
      </c>
      <c r="M31" s="81" t="s">
        <v>322</v>
      </c>
      <c r="N31" s="90" t="s">
        <v>322</v>
      </c>
      <c r="O31" s="90" t="s">
        <v>322</v>
      </c>
      <c r="P31" s="81" t="s">
        <v>322</v>
      </c>
      <c r="Q31" s="81" t="s">
        <v>322</v>
      </c>
      <c r="R31" s="82" t="s">
        <v>322</v>
      </c>
      <c r="S31" s="82" t="s">
        <v>322</v>
      </c>
      <c r="T31" s="82" t="s">
        <v>322</v>
      </c>
      <c r="U31" s="82" t="s">
        <v>322</v>
      </c>
      <c r="V31" s="83">
        <f>SUM(V13:V30)</f>
        <v>1923873.71</v>
      </c>
      <c r="W31" s="83">
        <f>SUM(W13:W30)</f>
        <v>1491152.98</v>
      </c>
      <c r="X31" s="83">
        <f>SUM(X13:X30)</f>
        <v>680.55</v>
      </c>
      <c r="Y31" s="84" t="str">
        <f t="shared" ref="Y31:AB31" si="1">Y13</f>
        <v>-</v>
      </c>
      <c r="Z31" s="83">
        <f>SUM(Z13:Z30)</f>
        <v>431247.73</v>
      </c>
      <c r="AA31" s="83">
        <f>SUM(AA13:AA30)</f>
        <v>64.92</v>
      </c>
      <c r="AB31" s="84" t="str">
        <f t="shared" si="1"/>
        <v>-</v>
      </c>
      <c r="AC31" s="83">
        <f>SUM(AC13:AC30)</f>
        <v>1473</v>
      </c>
      <c r="AD31" s="82" t="s">
        <v>304</v>
      </c>
      <c r="AE31" s="82" t="s">
        <v>304</v>
      </c>
    </row>
    <row r="32" spans="1:31">
      <c r="A32" s="41" t="s">
        <v>43</v>
      </c>
      <c r="B32" s="41"/>
    </row>
    <row r="33" spans="1:17">
      <c r="A33" s="134" t="s">
        <v>184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78"/>
      <c r="P33" s="78"/>
      <c r="Q33" s="78"/>
    </row>
    <row r="34" spans="1:17">
      <c r="A34" s="128" t="s">
        <v>319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</row>
    <row r="35" spans="1:17" ht="12.6" customHeight="1">
      <c r="A35" s="128" t="s">
        <v>320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</row>
    <row r="36" spans="1:17">
      <c r="A36" s="132" t="s">
        <v>40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</row>
    <row r="37" spans="1:17">
      <c r="A37" s="133" t="s">
        <v>41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</row>
  </sheetData>
  <mergeCells count="46">
    <mergeCell ref="A36:Q36"/>
    <mergeCell ref="A37:Q37"/>
    <mergeCell ref="R4:U4"/>
    <mergeCell ref="V4:AE4"/>
    <mergeCell ref="R5:R8"/>
    <mergeCell ref="S5:U5"/>
    <mergeCell ref="A33:N33"/>
    <mergeCell ref="F4:F8"/>
    <mergeCell ref="D4:D8"/>
    <mergeCell ref="C4:C8"/>
    <mergeCell ref="B4:B8"/>
    <mergeCell ref="A4:A8"/>
    <mergeCell ref="E4:E8"/>
    <mergeCell ref="K6:M6"/>
    <mergeCell ref="N6:N8"/>
    <mergeCell ref="V5:V8"/>
    <mergeCell ref="W5:AE5"/>
    <mergeCell ref="S6:S8"/>
    <mergeCell ref="T6:U6"/>
    <mergeCell ref="W6:Y6"/>
    <mergeCell ref="Z6:AB6"/>
    <mergeCell ref="AC6:AE6"/>
    <mergeCell ref="T7:T8"/>
    <mergeCell ref="U7:U8"/>
    <mergeCell ref="W7:W8"/>
    <mergeCell ref="X7:Y7"/>
    <mergeCell ref="Z7:Z8"/>
    <mergeCell ref="AA7:AB7"/>
    <mergeCell ref="AC7:AC8"/>
    <mergeCell ref="AD7:AE7"/>
    <mergeCell ref="O6:Q6"/>
    <mergeCell ref="K7:L7"/>
    <mergeCell ref="A34:Q34"/>
    <mergeCell ref="A35:Q35"/>
    <mergeCell ref="A1:Q1"/>
    <mergeCell ref="A3:Q3"/>
    <mergeCell ref="N4:Q5"/>
    <mergeCell ref="J4:M5"/>
    <mergeCell ref="I4:I8"/>
    <mergeCell ref="G4:H5"/>
    <mergeCell ref="M7:M8"/>
    <mergeCell ref="O7:O8"/>
    <mergeCell ref="P7:P8"/>
    <mergeCell ref="G6:G8"/>
    <mergeCell ref="H6:H8"/>
    <mergeCell ref="J6:J8"/>
  </mergeCells>
  <conditionalFormatting sqref="A13">
    <cfRule type="expression" dxfId="51" priority="5" stopIfTrue="1">
      <formula>ISBLANK(A13)</formula>
    </cfRule>
  </conditionalFormatting>
  <conditionalFormatting sqref="A12">
    <cfRule type="expression" dxfId="50" priority="4" stopIfTrue="1">
      <formula>ISBLANK(A12)</formula>
    </cfRule>
  </conditionalFormatting>
  <conditionalFormatting sqref="A14:A18">
    <cfRule type="expression" dxfId="49" priority="3" stopIfTrue="1">
      <formula>ISBLANK(A14)</formula>
    </cfRule>
  </conditionalFormatting>
  <hyperlinks>
    <hyperlink ref="D4" r:id="rId1" display="consultantplus://offline/ref=C73C961565DFFBF8EBB82301CF3913F065D7C12DD25470C432014374449598760081AE7CAFFCC287E498055B75x6b7D"/>
    <hyperlink ref="H6" r:id="rId2" display="consultantplus://offline/ref=C73C961565DFFBF8EBB82301CF3913F060D2C027D35370C432014374449598760081AE7CAFFCC287E498055B75x6b7D"/>
    <hyperlink ref="A10" location="P2978" display="P2978"/>
    <hyperlink ref="A19" location="P2979" display="P2979"/>
  </hyperlinks>
  <pageMargins left="0.70866141732283472" right="0.70866141732283472" top="0.74803149606299213" bottom="0.74803149606299213" header="0.31496062992125984" footer="0.31496062992125984"/>
  <pageSetup paperSize="9" scale="32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V14"/>
  <sheetViews>
    <sheetView zoomScale="75" zoomScaleNormal="75" workbookViewId="0">
      <selection activeCell="I23" sqref="I23"/>
    </sheetView>
  </sheetViews>
  <sheetFormatPr defaultColWidth="8.85546875" defaultRowHeight="15"/>
  <cols>
    <col min="1" max="1" width="14.28515625" style="1" customWidth="1"/>
    <col min="2" max="4" width="8.85546875" style="1"/>
    <col min="5" max="5" width="16.5703125" style="1" customWidth="1"/>
    <col min="6" max="7" width="8.85546875" style="1"/>
    <col min="8" max="8" width="15.5703125" style="1" bestFit="1" customWidth="1"/>
    <col min="9" max="9" width="15.42578125" style="1" customWidth="1"/>
    <col min="10" max="10" width="18.5703125" style="1" customWidth="1"/>
    <col min="11" max="12" width="8.85546875" style="1"/>
    <col min="13" max="13" width="11.28515625" style="1" customWidth="1"/>
    <col min="14" max="14" width="8.85546875" style="1"/>
    <col min="15" max="15" width="10.28515625" style="1" customWidth="1"/>
    <col min="16" max="16" width="12.7109375" style="1" customWidth="1"/>
    <col min="17" max="17" width="12" style="1" customWidth="1"/>
    <col min="18" max="18" width="8.85546875" style="1"/>
    <col min="19" max="19" width="13.42578125" style="1" customWidth="1"/>
    <col min="20" max="21" width="8.85546875" style="1"/>
    <col min="22" max="22" width="14.42578125" style="1" customWidth="1"/>
    <col min="23" max="16384" width="8.85546875" style="1"/>
  </cols>
  <sheetData>
    <row r="1" spans="1:22">
      <c r="A1" s="3"/>
    </row>
    <row r="2" spans="1:22">
      <c r="A2" s="139" t="s">
        <v>44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</row>
    <row r="3" spans="1:22">
      <c r="A3" s="139" t="s">
        <v>45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</row>
    <row r="4" spans="1:22">
      <c r="A4" s="140" t="s">
        <v>46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</row>
    <row r="5" spans="1:22" s="25" customFormat="1" ht="26.45" customHeight="1">
      <c r="A5" s="127" t="s">
        <v>0</v>
      </c>
      <c r="B5" s="141" t="s">
        <v>15</v>
      </c>
      <c r="C5" s="148" t="s">
        <v>17</v>
      </c>
      <c r="D5" s="141" t="s">
        <v>16</v>
      </c>
      <c r="E5" s="127" t="s">
        <v>1</v>
      </c>
      <c r="F5" s="127"/>
      <c r="G5" s="141" t="s">
        <v>7</v>
      </c>
      <c r="H5" s="141" t="s">
        <v>12</v>
      </c>
      <c r="I5" s="127" t="s">
        <v>18</v>
      </c>
      <c r="J5" s="127"/>
      <c r="K5" s="127"/>
      <c r="L5" s="127"/>
      <c r="M5" s="127" t="s">
        <v>47</v>
      </c>
      <c r="N5" s="127" t="s">
        <v>48</v>
      </c>
      <c r="O5" s="127"/>
      <c r="P5" s="127"/>
      <c r="Q5" s="127"/>
      <c r="R5" s="127"/>
      <c r="S5" s="142" t="s">
        <v>330</v>
      </c>
      <c r="T5" s="143"/>
      <c r="U5" s="143"/>
      <c r="V5" s="144"/>
    </row>
    <row r="6" spans="1:22" s="25" customFormat="1">
      <c r="A6" s="127"/>
      <c r="B6" s="141"/>
      <c r="C6" s="148"/>
      <c r="D6" s="141"/>
      <c r="E6" s="127"/>
      <c r="F6" s="127"/>
      <c r="G6" s="141"/>
      <c r="H6" s="141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45"/>
      <c r="T6" s="146"/>
      <c r="U6" s="146"/>
      <c r="V6" s="147"/>
    </row>
    <row r="7" spans="1:22" s="25" customFormat="1">
      <c r="A7" s="127"/>
      <c r="B7" s="141"/>
      <c r="C7" s="148"/>
      <c r="D7" s="141"/>
      <c r="E7" s="127" t="s">
        <v>2</v>
      </c>
      <c r="F7" s="131" t="s">
        <v>4</v>
      </c>
      <c r="G7" s="141"/>
      <c r="H7" s="141"/>
      <c r="I7" s="127" t="s">
        <v>3</v>
      </c>
      <c r="J7" s="127" t="s">
        <v>9</v>
      </c>
      <c r="K7" s="127"/>
      <c r="L7" s="127"/>
      <c r="M7" s="127"/>
      <c r="N7" s="141" t="s">
        <v>3</v>
      </c>
      <c r="O7" s="127" t="s">
        <v>9</v>
      </c>
      <c r="P7" s="127"/>
      <c r="Q7" s="127"/>
      <c r="R7" s="127"/>
      <c r="S7" s="127" t="s">
        <v>3</v>
      </c>
      <c r="T7" s="127" t="s">
        <v>9</v>
      </c>
      <c r="U7" s="127"/>
      <c r="V7" s="127"/>
    </row>
    <row r="8" spans="1:22" s="25" customFormat="1" ht="54" customHeight="1">
      <c r="A8" s="127"/>
      <c r="B8" s="141"/>
      <c r="C8" s="148"/>
      <c r="D8" s="141"/>
      <c r="E8" s="127"/>
      <c r="F8" s="131"/>
      <c r="G8" s="141"/>
      <c r="H8" s="141"/>
      <c r="I8" s="127"/>
      <c r="J8" s="127" t="s">
        <v>20</v>
      </c>
      <c r="K8" s="127"/>
      <c r="L8" s="141" t="s">
        <v>21</v>
      </c>
      <c r="M8" s="127"/>
      <c r="N8" s="141"/>
      <c r="O8" s="127" t="s">
        <v>49</v>
      </c>
      <c r="P8" s="127"/>
      <c r="Q8" s="127"/>
      <c r="R8" s="141" t="s">
        <v>50</v>
      </c>
      <c r="S8" s="127"/>
      <c r="T8" s="127" t="s">
        <v>51</v>
      </c>
      <c r="U8" s="127"/>
      <c r="V8" s="127" t="s">
        <v>52</v>
      </c>
    </row>
    <row r="9" spans="1:22" s="25" customFormat="1" ht="135">
      <c r="A9" s="127"/>
      <c r="B9" s="141"/>
      <c r="C9" s="148"/>
      <c r="D9" s="141"/>
      <c r="E9" s="127"/>
      <c r="F9" s="131"/>
      <c r="G9" s="141"/>
      <c r="H9" s="141"/>
      <c r="I9" s="127"/>
      <c r="J9" s="77" t="s">
        <v>327</v>
      </c>
      <c r="K9" s="77" t="s">
        <v>328</v>
      </c>
      <c r="L9" s="141"/>
      <c r="M9" s="127"/>
      <c r="N9" s="141"/>
      <c r="O9" s="26" t="s">
        <v>22</v>
      </c>
      <c r="P9" s="26" t="s">
        <v>23</v>
      </c>
      <c r="Q9" s="26" t="s">
        <v>53</v>
      </c>
      <c r="R9" s="141"/>
      <c r="S9" s="127"/>
      <c r="T9" s="26" t="s">
        <v>3</v>
      </c>
      <c r="U9" s="26" t="s">
        <v>54</v>
      </c>
      <c r="V9" s="127"/>
    </row>
    <row r="10" spans="1:22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  <c r="O10" s="5">
        <v>15</v>
      </c>
      <c r="P10" s="5">
        <v>16</v>
      </c>
      <c r="Q10" s="5">
        <v>17</v>
      </c>
      <c r="R10" s="5">
        <v>18</v>
      </c>
      <c r="S10" s="5">
        <v>19</v>
      </c>
      <c r="T10" s="5">
        <v>20</v>
      </c>
      <c r="U10" s="5">
        <v>21</v>
      </c>
      <c r="V10" s="5">
        <v>22</v>
      </c>
    </row>
    <row r="11" spans="1:22" ht="51.75">
      <c r="A11" s="11" t="s">
        <v>178</v>
      </c>
      <c r="B11" s="42" t="s">
        <v>192</v>
      </c>
      <c r="C11" s="43" t="s">
        <v>179</v>
      </c>
      <c r="D11" s="42" t="s">
        <v>193</v>
      </c>
      <c r="E11" s="11" t="s">
        <v>305</v>
      </c>
      <c r="F11" s="43" t="s">
        <v>316</v>
      </c>
      <c r="G11" s="6"/>
      <c r="H11" s="44">
        <f>I11+N11</f>
        <v>6515.23</v>
      </c>
      <c r="I11" s="72">
        <v>6515.23</v>
      </c>
      <c r="J11" s="45">
        <f>I11</f>
        <v>6515.23</v>
      </c>
      <c r="K11" s="6"/>
      <c r="L11" s="6"/>
      <c r="M11" s="6"/>
      <c r="N11" s="6"/>
      <c r="O11" s="6"/>
      <c r="P11" s="6"/>
      <c r="Q11" s="6"/>
      <c r="R11" s="6"/>
      <c r="S11" s="45">
        <v>0</v>
      </c>
      <c r="T11" s="45"/>
      <c r="U11" s="45"/>
      <c r="V11" s="45">
        <v>0</v>
      </c>
    </row>
    <row r="12" spans="1:22">
      <c r="A12" s="6"/>
      <c r="B12" s="6"/>
      <c r="C12" s="6"/>
      <c r="D12" s="6"/>
      <c r="E12" s="111" t="s">
        <v>305</v>
      </c>
      <c r="F12" s="43" t="s">
        <v>316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>
      <c r="A13" s="6"/>
      <c r="B13" s="6"/>
      <c r="C13" s="6"/>
      <c r="D13" s="6"/>
      <c r="E13" s="111" t="s">
        <v>305</v>
      </c>
      <c r="F13" s="43" t="s">
        <v>316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>
      <c r="A14" s="6"/>
      <c r="B14" s="6"/>
      <c r="C14" s="6"/>
      <c r="D14" s="6"/>
      <c r="E14" s="6"/>
      <c r="F14" s="138" t="s">
        <v>5</v>
      </c>
      <c r="G14" s="138"/>
      <c r="H14" s="85">
        <f>H11</f>
        <v>6515.23</v>
      </c>
      <c r="I14" s="85">
        <f>I11</f>
        <v>6515.23</v>
      </c>
      <c r="J14" s="85">
        <f>J11</f>
        <v>6515.23</v>
      </c>
      <c r="K14" s="6"/>
      <c r="L14" s="6"/>
      <c r="M14" s="6"/>
      <c r="N14" s="6"/>
      <c r="O14" s="6"/>
      <c r="P14" s="6"/>
      <c r="Q14" s="6"/>
      <c r="R14" s="6"/>
      <c r="S14" s="46">
        <f>S11</f>
        <v>0</v>
      </c>
      <c r="T14" s="46">
        <f t="shared" ref="T14:V14" si="0">T11</f>
        <v>0</v>
      </c>
      <c r="U14" s="46">
        <f t="shared" si="0"/>
        <v>0</v>
      </c>
      <c r="V14" s="46">
        <f t="shared" si="0"/>
        <v>0</v>
      </c>
    </row>
  </sheetData>
  <mergeCells count="29">
    <mergeCell ref="G5:G9"/>
    <mergeCell ref="E7:E9"/>
    <mergeCell ref="F7:F9"/>
    <mergeCell ref="A5:A9"/>
    <mergeCell ref="B5:B9"/>
    <mergeCell ref="C5:C9"/>
    <mergeCell ref="D5:D9"/>
    <mergeCell ref="E5:F6"/>
    <mergeCell ref="I7:I9"/>
    <mergeCell ref="J7:L7"/>
    <mergeCell ref="N7:N9"/>
    <mergeCell ref="O7:R7"/>
    <mergeCell ref="S5:V6"/>
    <mergeCell ref="F14:G14"/>
    <mergeCell ref="A2:V2"/>
    <mergeCell ref="A3:V3"/>
    <mergeCell ref="A4:V4"/>
    <mergeCell ref="S7:S9"/>
    <mergeCell ref="T7:V7"/>
    <mergeCell ref="J8:K8"/>
    <mergeCell ref="L8:L9"/>
    <mergeCell ref="O8:Q8"/>
    <mergeCell ref="R8:R9"/>
    <mergeCell ref="T8:U8"/>
    <mergeCell ref="V8:V9"/>
    <mergeCell ref="H5:H9"/>
    <mergeCell ref="I5:L6"/>
    <mergeCell ref="M5:M9"/>
    <mergeCell ref="N5:R6"/>
  </mergeCells>
  <conditionalFormatting sqref="D11">
    <cfRule type="expression" dxfId="48" priority="1" stopIfTrue="1">
      <formula>ISBLANK(D11)</formula>
    </cfRule>
  </conditionalFormatting>
  <hyperlinks>
    <hyperlink ref="C5" r:id="rId1" display="consultantplus://offline/ref=C73C961565DFFBF8EBB82301CF3913F065D7C12DD25470C432014374449598760081AE7CAFFCC287E498055B75x6b7D"/>
    <hyperlink ref="F7" r:id="rId2" display="consultantplus://offline/ref=C73C961565DFFBF8EBB82301CF3913F060D2C027D35370C432014374449598760081AE7CAFFCC287E498055B75x6b7D"/>
  </hyperlinks>
  <pageMargins left="0.70866141732283472" right="0.70866141732283472" top="0.74803149606299213" bottom="0.74803149606299213" header="0.31496062992125984" footer="0.31496062992125984"/>
  <pageSetup paperSize="9" scale="52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Z355"/>
  <sheetViews>
    <sheetView view="pageBreakPreview" topLeftCell="A265" zoomScale="60" zoomScaleNormal="75" workbookViewId="0">
      <selection activeCell="U241" sqref="U241:U243"/>
    </sheetView>
  </sheetViews>
  <sheetFormatPr defaultColWidth="8.85546875" defaultRowHeight="15"/>
  <cols>
    <col min="1" max="1" width="32" style="1" customWidth="1"/>
    <col min="2" max="2" width="9.140625" style="1" customWidth="1"/>
    <col min="3" max="3" width="16.140625" style="1" customWidth="1"/>
    <col min="4" max="4" width="16.7109375" style="1" customWidth="1"/>
    <col min="5" max="5" width="9.28515625" style="1" customWidth="1"/>
    <col min="6" max="6" width="12.42578125" style="1" customWidth="1"/>
    <col min="7" max="7" width="13.28515625" style="1" customWidth="1"/>
    <col min="8" max="8" width="9.28515625" style="1" customWidth="1"/>
    <col min="9" max="9" width="8" style="1" customWidth="1"/>
    <col min="10" max="10" width="11.28515625" style="1" customWidth="1"/>
    <col min="11" max="11" width="10.7109375" style="1" customWidth="1"/>
    <col min="12" max="12" width="17.140625" style="1" customWidth="1"/>
    <col min="13" max="13" width="10.42578125" style="1" customWidth="1"/>
    <col min="14" max="14" width="8.85546875" style="1" hidden="1" customWidth="1"/>
    <col min="15" max="15" width="14.5703125" style="1" customWidth="1"/>
    <col min="16" max="16" width="14.42578125" style="1" customWidth="1"/>
    <col min="17" max="17" width="8.85546875" style="1" hidden="1" customWidth="1"/>
    <col min="18" max="18" width="16" style="1" customWidth="1"/>
    <col min="19" max="19" width="12.7109375" style="1" customWidth="1"/>
    <col min="20" max="20" width="15.28515625" style="1" customWidth="1"/>
    <col min="21" max="21" width="15.140625" style="1" customWidth="1"/>
    <col min="22" max="22" width="14.28515625" style="1" customWidth="1"/>
    <col min="23" max="23" width="11" style="1" customWidth="1"/>
    <col min="24" max="24" width="15.5703125" style="1" customWidth="1"/>
    <col min="25" max="25" width="8.85546875" style="1"/>
    <col min="26" max="26" width="16.7109375" style="1" bestFit="1" customWidth="1"/>
    <col min="27" max="16384" width="8.85546875" style="1"/>
  </cols>
  <sheetData>
    <row r="1" spans="1:24">
      <c r="A1" s="139" t="s">
        <v>176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</row>
    <row r="2" spans="1:24">
      <c r="A2" s="3"/>
    </row>
    <row r="3" spans="1:24">
      <c r="A3" s="139" t="s">
        <v>177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</row>
    <row r="5" spans="1:24" ht="23.45" customHeight="1">
      <c r="A5" s="184" t="s">
        <v>55</v>
      </c>
      <c r="B5" s="190" t="s">
        <v>7</v>
      </c>
      <c r="C5" s="184" t="s">
        <v>56</v>
      </c>
      <c r="D5" s="184"/>
      <c r="E5" s="184"/>
      <c r="F5" s="184"/>
      <c r="G5" s="184"/>
      <c r="H5" s="184"/>
      <c r="I5" s="184"/>
      <c r="J5" s="184"/>
      <c r="K5" s="175" t="s">
        <v>71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</row>
    <row r="6" spans="1:24" ht="14.45" customHeight="1">
      <c r="A6" s="184"/>
      <c r="B6" s="190"/>
      <c r="C6" s="184" t="s">
        <v>3</v>
      </c>
      <c r="D6" s="184" t="s">
        <v>9</v>
      </c>
      <c r="E6" s="184"/>
      <c r="F6" s="184"/>
      <c r="G6" s="184"/>
      <c r="H6" s="184"/>
      <c r="I6" s="184"/>
      <c r="J6" s="184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</row>
    <row r="7" spans="1:24" ht="34.9" customHeight="1">
      <c r="A7" s="184"/>
      <c r="B7" s="190"/>
      <c r="C7" s="184"/>
      <c r="D7" s="184" t="s">
        <v>105</v>
      </c>
      <c r="E7" s="184" t="s">
        <v>57</v>
      </c>
      <c r="F7" s="184"/>
      <c r="G7" s="184"/>
      <c r="H7" s="184" t="s">
        <v>58</v>
      </c>
      <c r="I7" s="184"/>
      <c r="J7" s="184"/>
      <c r="K7" s="177" t="s">
        <v>72</v>
      </c>
      <c r="L7" s="177"/>
      <c r="M7" s="177" t="s">
        <v>73</v>
      </c>
      <c r="N7" s="177"/>
      <c r="O7" s="177"/>
      <c r="P7" s="177" t="s">
        <v>74</v>
      </c>
      <c r="Q7" s="177"/>
      <c r="R7" s="177"/>
      <c r="S7" s="177" t="s">
        <v>75</v>
      </c>
      <c r="T7" s="177"/>
      <c r="U7" s="177" t="s">
        <v>76</v>
      </c>
      <c r="V7" s="177"/>
      <c r="W7" s="177" t="s">
        <v>77</v>
      </c>
      <c r="X7" s="177"/>
    </row>
    <row r="8" spans="1:24" s="2" customFormat="1" ht="69" customHeight="1">
      <c r="A8" s="184"/>
      <c r="B8" s="190"/>
      <c r="C8" s="184"/>
      <c r="D8" s="184"/>
      <c r="E8" s="190" t="s">
        <v>3</v>
      </c>
      <c r="F8" s="184" t="s">
        <v>9</v>
      </c>
      <c r="G8" s="184"/>
      <c r="H8" s="184" t="s">
        <v>59</v>
      </c>
      <c r="I8" s="184" t="s">
        <v>60</v>
      </c>
      <c r="J8" s="184"/>
      <c r="K8" s="178" t="s">
        <v>78</v>
      </c>
      <c r="L8" s="176" t="s">
        <v>79</v>
      </c>
      <c r="M8" s="176" t="s">
        <v>78</v>
      </c>
      <c r="N8" s="176"/>
      <c r="O8" s="176" t="s">
        <v>79</v>
      </c>
      <c r="P8" s="176" t="s">
        <v>78</v>
      </c>
      <c r="Q8" s="176"/>
      <c r="R8" s="180" t="s">
        <v>79</v>
      </c>
      <c r="S8" s="176" t="s">
        <v>78</v>
      </c>
      <c r="T8" s="176" t="s">
        <v>79</v>
      </c>
      <c r="U8" s="176" t="s">
        <v>78</v>
      </c>
      <c r="V8" s="176" t="s">
        <v>79</v>
      </c>
      <c r="W8" s="176" t="s">
        <v>78</v>
      </c>
      <c r="X8" s="176" t="s">
        <v>79</v>
      </c>
    </row>
    <row r="9" spans="1:24" s="2" customFormat="1" ht="66.599999999999994" customHeight="1">
      <c r="A9" s="184"/>
      <c r="B9" s="190"/>
      <c r="C9" s="184"/>
      <c r="D9" s="184"/>
      <c r="E9" s="190"/>
      <c r="F9" s="47" t="s">
        <v>61</v>
      </c>
      <c r="G9" s="47" t="s">
        <v>62</v>
      </c>
      <c r="H9" s="184"/>
      <c r="I9" s="11" t="s">
        <v>3</v>
      </c>
      <c r="J9" s="11" t="s">
        <v>63</v>
      </c>
      <c r="K9" s="179"/>
      <c r="L9" s="176"/>
      <c r="M9" s="176"/>
      <c r="N9" s="176"/>
      <c r="O9" s="176"/>
      <c r="P9" s="176"/>
      <c r="Q9" s="176"/>
      <c r="R9" s="181"/>
      <c r="S9" s="176"/>
      <c r="T9" s="176"/>
      <c r="U9" s="176"/>
      <c r="V9" s="176"/>
      <c r="W9" s="176"/>
      <c r="X9" s="176"/>
    </row>
    <row r="10" spans="1:24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177">
        <v>13</v>
      </c>
      <c r="N10" s="177"/>
      <c r="O10" s="5">
        <v>14</v>
      </c>
      <c r="P10" s="177">
        <v>15</v>
      </c>
      <c r="Q10" s="177"/>
      <c r="R10" s="5">
        <v>16</v>
      </c>
      <c r="S10" s="5">
        <v>17</v>
      </c>
      <c r="T10" s="5">
        <v>18</v>
      </c>
      <c r="U10" s="5">
        <v>19</v>
      </c>
      <c r="V10" s="5">
        <v>20</v>
      </c>
      <c r="W10" s="5">
        <v>21</v>
      </c>
      <c r="X10" s="5">
        <v>22</v>
      </c>
    </row>
    <row r="11" spans="1:24" ht="45">
      <c r="A11" s="8" t="s">
        <v>64</v>
      </c>
      <c r="B11" s="10">
        <v>1000</v>
      </c>
      <c r="C11" s="48"/>
      <c r="D11" s="48"/>
      <c r="E11" s="48"/>
      <c r="F11" s="48"/>
      <c r="G11" s="48"/>
      <c r="H11" s="48"/>
      <c r="I11" s="48"/>
      <c r="J11" s="49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48"/>
    </row>
    <row r="12" spans="1:24">
      <c r="A12" s="50" t="s">
        <v>9</v>
      </c>
      <c r="B12" s="183">
        <v>1100</v>
      </c>
      <c r="C12" s="138"/>
      <c r="D12" s="138"/>
      <c r="E12" s="138"/>
      <c r="F12" s="138"/>
      <c r="G12" s="138"/>
      <c r="H12" s="138"/>
      <c r="I12" s="138"/>
      <c r="J12" s="168"/>
      <c r="K12" s="138"/>
      <c r="L12" s="138"/>
      <c r="M12" s="138"/>
      <c r="N12" s="138"/>
      <c r="O12" s="138"/>
      <c r="P12" s="138"/>
      <c r="Q12" s="168"/>
      <c r="R12" s="138"/>
      <c r="S12" s="138"/>
      <c r="T12" s="138"/>
      <c r="U12" s="138"/>
      <c r="V12" s="138"/>
      <c r="W12" s="138"/>
      <c r="X12" s="138"/>
    </row>
    <row r="13" spans="1:24">
      <c r="A13" s="8"/>
      <c r="B13" s="183"/>
      <c r="C13" s="138"/>
      <c r="D13" s="138"/>
      <c r="E13" s="138"/>
      <c r="F13" s="138"/>
      <c r="G13" s="138"/>
      <c r="H13" s="138"/>
      <c r="I13" s="138"/>
      <c r="J13" s="168"/>
      <c r="K13" s="138"/>
      <c r="L13" s="138"/>
      <c r="M13" s="138"/>
      <c r="N13" s="138"/>
      <c r="O13" s="138"/>
      <c r="P13" s="138"/>
      <c r="Q13" s="168"/>
      <c r="R13" s="138"/>
      <c r="S13" s="138"/>
      <c r="T13" s="138"/>
      <c r="U13" s="138"/>
      <c r="V13" s="138"/>
      <c r="W13" s="138"/>
      <c r="X13" s="138"/>
    </row>
    <row r="14" spans="1:24">
      <c r="A14" s="50" t="s">
        <v>65</v>
      </c>
      <c r="B14" s="183"/>
      <c r="C14" s="138"/>
      <c r="D14" s="138"/>
      <c r="E14" s="138"/>
      <c r="F14" s="138"/>
      <c r="G14" s="138"/>
      <c r="H14" s="138"/>
      <c r="I14" s="138"/>
      <c r="J14" s="168"/>
      <c r="K14" s="138"/>
      <c r="L14" s="138"/>
      <c r="M14" s="138"/>
      <c r="N14" s="138"/>
      <c r="O14" s="138"/>
      <c r="P14" s="138"/>
      <c r="Q14" s="168"/>
      <c r="R14" s="138"/>
      <c r="S14" s="138"/>
      <c r="T14" s="138"/>
      <c r="U14" s="138"/>
      <c r="V14" s="138"/>
      <c r="W14" s="138"/>
      <c r="X14" s="138"/>
    </row>
    <row r="15" spans="1:24">
      <c r="A15" s="51" t="s">
        <v>10</v>
      </c>
      <c r="B15" s="172">
        <v>1110</v>
      </c>
      <c r="C15" s="172"/>
      <c r="D15" s="172"/>
      <c r="E15" s="138"/>
      <c r="F15" s="138"/>
      <c r="G15" s="138"/>
      <c r="H15" s="138"/>
      <c r="I15" s="138"/>
      <c r="J15" s="168"/>
      <c r="K15" s="172"/>
      <c r="L15" s="169"/>
      <c r="M15" s="138"/>
      <c r="N15" s="138"/>
      <c r="O15" s="138"/>
      <c r="P15" s="138"/>
      <c r="Q15" s="168"/>
      <c r="R15" s="138"/>
      <c r="S15" s="138"/>
      <c r="T15" s="138"/>
      <c r="U15" s="138"/>
      <c r="V15" s="138"/>
      <c r="W15" s="138"/>
      <c r="X15" s="138"/>
    </row>
    <row r="16" spans="1:24">
      <c r="A16" s="8"/>
      <c r="B16" s="173"/>
      <c r="C16" s="173"/>
      <c r="D16" s="173"/>
      <c r="E16" s="138"/>
      <c r="F16" s="138"/>
      <c r="G16" s="138"/>
      <c r="H16" s="138"/>
      <c r="I16" s="138"/>
      <c r="J16" s="168"/>
      <c r="K16" s="173"/>
      <c r="L16" s="170"/>
      <c r="M16" s="138"/>
      <c r="N16" s="138"/>
      <c r="O16" s="138"/>
      <c r="P16" s="138"/>
      <c r="Q16" s="168"/>
      <c r="R16" s="138"/>
      <c r="S16" s="138"/>
      <c r="T16" s="138"/>
      <c r="U16" s="138"/>
      <c r="V16" s="138"/>
      <c r="W16" s="138"/>
      <c r="X16" s="138"/>
    </row>
    <row r="17" spans="1:26" ht="60">
      <c r="A17" s="51" t="s">
        <v>66</v>
      </c>
      <c r="B17" s="174"/>
      <c r="C17" s="174"/>
      <c r="D17" s="174"/>
      <c r="E17" s="138"/>
      <c r="F17" s="138"/>
      <c r="G17" s="138"/>
      <c r="H17" s="138"/>
      <c r="I17" s="138"/>
      <c r="J17" s="168"/>
      <c r="K17" s="174"/>
      <c r="L17" s="171"/>
      <c r="M17" s="138"/>
      <c r="N17" s="138"/>
      <c r="O17" s="138"/>
      <c r="P17" s="138"/>
      <c r="Q17" s="168"/>
      <c r="R17" s="138"/>
      <c r="S17" s="138"/>
      <c r="T17" s="138"/>
      <c r="U17" s="138"/>
      <c r="V17" s="138"/>
      <c r="W17" s="138"/>
      <c r="X17" s="138"/>
    </row>
    <row r="18" spans="1:26">
      <c r="A18" s="22"/>
      <c r="B18" s="10"/>
      <c r="C18" s="11"/>
      <c r="D18" s="11"/>
      <c r="E18" s="6"/>
      <c r="F18" s="6"/>
      <c r="G18" s="6"/>
      <c r="H18" s="6"/>
      <c r="I18" s="6"/>
      <c r="J18" s="52"/>
      <c r="K18" s="11"/>
      <c r="L18" s="6"/>
      <c r="M18" s="6"/>
      <c r="N18" s="6"/>
      <c r="O18" s="6"/>
      <c r="P18" s="6"/>
      <c r="Q18" s="52"/>
      <c r="R18" s="6"/>
      <c r="S18" s="6"/>
      <c r="T18" s="6"/>
      <c r="U18" s="6"/>
      <c r="V18" s="6"/>
      <c r="W18" s="6"/>
      <c r="X18" s="6"/>
    </row>
    <row r="19" spans="1:26">
      <c r="A19" s="50" t="s">
        <v>67</v>
      </c>
      <c r="B19" s="10">
        <v>1200</v>
      </c>
      <c r="C19" s="6"/>
      <c r="D19" s="6"/>
      <c r="E19" s="6"/>
      <c r="F19" s="6"/>
      <c r="G19" s="6"/>
      <c r="H19" s="6"/>
      <c r="I19" s="6"/>
      <c r="J19" s="52"/>
      <c r="K19" s="6"/>
      <c r="L19" s="6"/>
      <c r="M19" s="6"/>
      <c r="N19" s="6"/>
      <c r="O19" s="6"/>
      <c r="P19" s="6"/>
      <c r="Q19" s="52"/>
      <c r="R19" s="6"/>
      <c r="S19" s="6"/>
      <c r="T19" s="6"/>
      <c r="U19" s="6"/>
      <c r="V19" s="6"/>
      <c r="W19" s="6"/>
      <c r="X19" s="6"/>
    </row>
    <row r="20" spans="1:26">
      <c r="A20" s="8" t="s">
        <v>68</v>
      </c>
      <c r="B20" s="10">
        <v>2000</v>
      </c>
      <c r="C20" s="6"/>
      <c r="D20" s="6"/>
      <c r="E20" s="6"/>
      <c r="F20" s="6"/>
      <c r="G20" s="6"/>
      <c r="H20" s="6"/>
      <c r="I20" s="6"/>
      <c r="J20" s="52"/>
      <c r="K20" s="6"/>
      <c r="L20" s="6"/>
      <c r="M20" s="6"/>
      <c r="N20" s="6"/>
      <c r="O20" s="6"/>
      <c r="P20" s="6"/>
      <c r="Q20" s="52"/>
      <c r="R20" s="6"/>
      <c r="S20" s="6"/>
      <c r="T20" s="6"/>
      <c r="U20" s="6"/>
      <c r="V20" s="6"/>
      <c r="W20" s="6"/>
      <c r="X20" s="6"/>
    </row>
    <row r="21" spans="1:26">
      <c r="A21" s="50" t="s">
        <v>9</v>
      </c>
      <c r="B21" s="183">
        <v>2100</v>
      </c>
      <c r="C21" s="138"/>
      <c r="D21" s="138"/>
      <c r="E21" s="138"/>
      <c r="F21" s="138"/>
      <c r="G21" s="138"/>
      <c r="H21" s="138"/>
      <c r="I21" s="138"/>
      <c r="J21" s="168"/>
      <c r="K21" s="138"/>
      <c r="L21" s="138"/>
      <c r="M21" s="138"/>
      <c r="N21" s="138"/>
      <c r="O21" s="138"/>
      <c r="P21" s="138"/>
      <c r="Q21" s="168"/>
      <c r="R21" s="138"/>
      <c r="S21" s="138"/>
      <c r="T21" s="138"/>
      <c r="U21" s="138"/>
      <c r="V21" s="138"/>
      <c r="W21" s="138"/>
      <c r="X21" s="138"/>
    </row>
    <row r="22" spans="1:26">
      <c r="A22" s="8"/>
      <c r="B22" s="183"/>
      <c r="C22" s="138"/>
      <c r="D22" s="138"/>
      <c r="E22" s="138"/>
      <c r="F22" s="138"/>
      <c r="G22" s="138"/>
      <c r="H22" s="138"/>
      <c r="I22" s="138"/>
      <c r="J22" s="168"/>
      <c r="K22" s="138"/>
      <c r="L22" s="138"/>
      <c r="M22" s="138"/>
      <c r="N22" s="138"/>
      <c r="O22" s="138"/>
      <c r="P22" s="138"/>
      <c r="Q22" s="168"/>
      <c r="R22" s="138"/>
      <c r="S22" s="138"/>
      <c r="T22" s="138"/>
      <c r="U22" s="138"/>
      <c r="V22" s="138"/>
      <c r="W22" s="138"/>
      <c r="X22" s="138"/>
    </row>
    <row r="23" spans="1:26">
      <c r="A23" s="50" t="s">
        <v>65</v>
      </c>
      <c r="B23" s="183"/>
      <c r="C23" s="138"/>
      <c r="D23" s="138"/>
      <c r="E23" s="138"/>
      <c r="F23" s="138"/>
      <c r="G23" s="138"/>
      <c r="H23" s="138"/>
      <c r="I23" s="138"/>
      <c r="J23" s="168"/>
      <c r="K23" s="138"/>
      <c r="L23" s="138"/>
      <c r="M23" s="138"/>
      <c r="N23" s="138"/>
      <c r="O23" s="138"/>
      <c r="P23" s="138"/>
      <c r="Q23" s="168"/>
      <c r="R23" s="138"/>
      <c r="S23" s="138"/>
      <c r="T23" s="138"/>
      <c r="U23" s="138"/>
      <c r="V23" s="138"/>
      <c r="W23" s="138"/>
      <c r="X23" s="138"/>
    </row>
    <row r="24" spans="1:26" s="21" customFormat="1" ht="14.25">
      <c r="A24" s="20" t="s">
        <v>10</v>
      </c>
      <c r="B24" s="191">
        <v>2110</v>
      </c>
      <c r="C24" s="156">
        <f>SUM(C27:C119)</f>
        <v>93</v>
      </c>
      <c r="D24" s="156">
        <f>SUM(D27:D119)</f>
        <v>93</v>
      </c>
      <c r="E24" s="191"/>
      <c r="F24" s="191"/>
      <c r="G24" s="191"/>
      <c r="H24" s="191"/>
      <c r="I24" s="191"/>
      <c r="J24" s="196"/>
      <c r="K24" s="156">
        <f t="shared" ref="K24:X24" si="0">SUM(K27:K119)</f>
        <v>46</v>
      </c>
      <c r="L24" s="159">
        <f t="shared" si="0"/>
        <v>600912.62</v>
      </c>
      <c r="M24" s="156">
        <f t="shared" si="0"/>
        <v>18</v>
      </c>
      <c r="N24" s="156">
        <f t="shared" si="0"/>
        <v>0</v>
      </c>
      <c r="O24" s="159">
        <f t="shared" si="0"/>
        <v>307948.63</v>
      </c>
      <c r="P24" s="156">
        <f t="shared" si="0"/>
        <v>12</v>
      </c>
      <c r="Q24" s="156">
        <f t="shared" si="0"/>
        <v>0</v>
      </c>
      <c r="R24" s="159">
        <f t="shared" si="0"/>
        <v>335954.6</v>
      </c>
      <c r="S24" s="156">
        <f t="shared" si="0"/>
        <v>8</v>
      </c>
      <c r="T24" s="159">
        <f t="shared" si="0"/>
        <v>218143.04</v>
      </c>
      <c r="U24" s="156">
        <f t="shared" si="0"/>
        <v>4</v>
      </c>
      <c r="V24" s="159">
        <f t="shared" si="0"/>
        <v>115427.3</v>
      </c>
      <c r="W24" s="156">
        <f t="shared" si="0"/>
        <v>5</v>
      </c>
      <c r="X24" s="159">
        <f t="shared" si="0"/>
        <v>276476.57</v>
      </c>
    </row>
    <row r="25" spans="1:26" s="21" customFormat="1" ht="14.25">
      <c r="A25" s="20"/>
      <c r="B25" s="191"/>
      <c r="C25" s="157"/>
      <c r="D25" s="157"/>
      <c r="E25" s="191"/>
      <c r="F25" s="191"/>
      <c r="G25" s="191"/>
      <c r="H25" s="191"/>
      <c r="I25" s="191"/>
      <c r="J25" s="196"/>
      <c r="K25" s="157"/>
      <c r="L25" s="160"/>
      <c r="M25" s="157"/>
      <c r="N25" s="157"/>
      <c r="O25" s="160"/>
      <c r="P25" s="157"/>
      <c r="Q25" s="157"/>
      <c r="R25" s="160"/>
      <c r="S25" s="157"/>
      <c r="T25" s="160"/>
      <c r="U25" s="157"/>
      <c r="V25" s="160"/>
      <c r="W25" s="157"/>
      <c r="X25" s="160"/>
    </row>
    <row r="26" spans="1:26" s="21" customFormat="1" ht="57">
      <c r="A26" s="53" t="s">
        <v>66</v>
      </c>
      <c r="B26" s="191"/>
      <c r="C26" s="158"/>
      <c r="D26" s="158"/>
      <c r="E26" s="191"/>
      <c r="F26" s="191"/>
      <c r="G26" s="191"/>
      <c r="H26" s="191"/>
      <c r="I26" s="191"/>
      <c r="J26" s="196"/>
      <c r="K26" s="158"/>
      <c r="L26" s="161"/>
      <c r="M26" s="158"/>
      <c r="N26" s="158"/>
      <c r="O26" s="161"/>
      <c r="P26" s="158"/>
      <c r="Q26" s="158"/>
      <c r="R26" s="161"/>
      <c r="S26" s="158"/>
      <c r="T26" s="161"/>
      <c r="U26" s="158"/>
      <c r="V26" s="161"/>
      <c r="W26" s="158"/>
      <c r="X26" s="161"/>
    </row>
    <row r="27" spans="1:26">
      <c r="A27" s="54" t="s">
        <v>257</v>
      </c>
      <c r="B27" s="10">
        <v>2111</v>
      </c>
      <c r="C27" s="11">
        <f t="shared" ref="C27:C90" si="1">D27</f>
        <v>1</v>
      </c>
      <c r="D27" s="11">
        <v>1</v>
      </c>
      <c r="E27" s="6"/>
      <c r="F27" s="6"/>
      <c r="G27" s="6"/>
      <c r="H27" s="6"/>
      <c r="I27" s="6"/>
      <c r="J27" s="52"/>
      <c r="K27" s="11">
        <v>1</v>
      </c>
      <c r="L27" s="55">
        <v>27360</v>
      </c>
      <c r="M27" s="6"/>
      <c r="N27" s="6"/>
      <c r="O27" s="6"/>
      <c r="P27" s="6"/>
      <c r="Q27" s="52"/>
      <c r="R27" s="6"/>
      <c r="S27" s="6"/>
      <c r="T27" s="6"/>
      <c r="U27" s="6"/>
      <c r="V27" s="6"/>
      <c r="W27" s="6"/>
      <c r="X27" s="6"/>
    </row>
    <row r="28" spans="1:26">
      <c r="A28" s="54" t="s">
        <v>251</v>
      </c>
      <c r="B28" s="10">
        <v>2112</v>
      </c>
      <c r="C28" s="11">
        <f t="shared" si="1"/>
        <v>1</v>
      </c>
      <c r="D28" s="11">
        <v>1</v>
      </c>
      <c r="E28" s="6"/>
      <c r="F28" s="6"/>
      <c r="G28" s="6"/>
      <c r="H28" s="6"/>
      <c r="I28" s="6"/>
      <c r="J28" s="52"/>
      <c r="K28" s="11">
        <v>1</v>
      </c>
      <c r="L28" s="55">
        <v>8099.9</v>
      </c>
      <c r="M28" s="6"/>
      <c r="N28" s="6"/>
      <c r="O28" s="6"/>
      <c r="P28" s="6"/>
      <c r="Q28" s="52"/>
      <c r="R28" s="6"/>
      <c r="S28" s="6"/>
      <c r="T28" s="6"/>
      <c r="U28" s="6"/>
      <c r="V28" s="6"/>
      <c r="W28" s="6"/>
      <c r="X28" s="6"/>
    </row>
    <row r="29" spans="1:26">
      <c r="A29" s="54" t="s">
        <v>258</v>
      </c>
      <c r="B29" s="10">
        <v>2113</v>
      </c>
      <c r="C29" s="11">
        <f t="shared" si="1"/>
        <v>1</v>
      </c>
      <c r="D29" s="11">
        <v>1</v>
      </c>
      <c r="E29" s="6"/>
      <c r="F29" s="6"/>
      <c r="G29" s="6"/>
      <c r="H29" s="6"/>
      <c r="I29" s="6"/>
      <c r="J29" s="52"/>
      <c r="K29" s="11">
        <v>1</v>
      </c>
      <c r="L29" s="55">
        <v>16906</v>
      </c>
      <c r="M29" s="6"/>
      <c r="N29" s="6"/>
      <c r="O29" s="6"/>
      <c r="P29" s="6"/>
      <c r="Q29" s="52"/>
      <c r="R29" s="6"/>
      <c r="S29" s="6"/>
      <c r="T29" s="6"/>
      <c r="U29" s="6"/>
      <c r="V29" s="6"/>
      <c r="W29" s="6"/>
      <c r="X29" s="6"/>
      <c r="Z29" s="56"/>
    </row>
    <row r="30" spans="1:26">
      <c r="A30" s="54" t="s">
        <v>253</v>
      </c>
      <c r="B30" s="10">
        <v>2114</v>
      </c>
      <c r="C30" s="11">
        <f t="shared" si="1"/>
        <v>1</v>
      </c>
      <c r="D30" s="11">
        <v>1</v>
      </c>
      <c r="E30" s="6"/>
      <c r="F30" s="6"/>
      <c r="G30" s="6"/>
      <c r="H30" s="6"/>
      <c r="I30" s="6"/>
      <c r="J30" s="52"/>
      <c r="K30" s="11">
        <v>1</v>
      </c>
      <c r="L30" s="55">
        <v>14776.7</v>
      </c>
      <c r="M30" s="6"/>
      <c r="N30" s="6"/>
      <c r="O30" s="6"/>
      <c r="P30" s="6"/>
      <c r="Q30" s="52"/>
      <c r="R30" s="6"/>
      <c r="S30" s="6"/>
      <c r="T30" s="6"/>
      <c r="U30" s="6"/>
      <c r="V30" s="6"/>
      <c r="W30" s="6"/>
      <c r="X30" s="6"/>
      <c r="Z30" s="56"/>
    </row>
    <row r="31" spans="1:26">
      <c r="A31" s="54" t="s">
        <v>246</v>
      </c>
      <c r="B31" s="10">
        <v>2115</v>
      </c>
      <c r="C31" s="11">
        <f t="shared" si="1"/>
        <v>1</v>
      </c>
      <c r="D31" s="11">
        <v>1</v>
      </c>
      <c r="E31" s="6"/>
      <c r="F31" s="6"/>
      <c r="G31" s="6"/>
      <c r="H31" s="6"/>
      <c r="I31" s="6"/>
      <c r="J31" s="52"/>
      <c r="K31" s="11">
        <v>1</v>
      </c>
      <c r="L31" s="55">
        <v>9630.5</v>
      </c>
      <c r="M31" s="6"/>
      <c r="N31" s="6"/>
      <c r="O31" s="6"/>
      <c r="P31" s="6"/>
      <c r="Q31" s="52"/>
      <c r="R31" s="6"/>
      <c r="S31" s="6"/>
      <c r="T31" s="6"/>
      <c r="U31" s="6"/>
      <c r="V31" s="6"/>
      <c r="W31" s="6"/>
      <c r="X31" s="6"/>
    </row>
    <row r="32" spans="1:26">
      <c r="A32" s="54" t="s">
        <v>247</v>
      </c>
      <c r="B32" s="10">
        <v>2116</v>
      </c>
      <c r="C32" s="11">
        <f t="shared" si="1"/>
        <v>1</v>
      </c>
      <c r="D32" s="11">
        <v>1</v>
      </c>
      <c r="E32" s="6"/>
      <c r="F32" s="6"/>
      <c r="G32" s="6"/>
      <c r="H32" s="6"/>
      <c r="I32" s="6"/>
      <c r="J32" s="52"/>
      <c r="K32" s="11">
        <v>1</v>
      </c>
      <c r="L32" s="55">
        <v>5150</v>
      </c>
      <c r="M32" s="6"/>
      <c r="N32" s="6"/>
      <c r="O32" s="6"/>
      <c r="P32" s="6"/>
      <c r="Q32" s="52"/>
      <c r="R32" s="6"/>
      <c r="S32" s="6"/>
      <c r="T32" s="6"/>
      <c r="U32" s="6"/>
      <c r="V32" s="6"/>
      <c r="W32" s="6"/>
      <c r="X32" s="6"/>
    </row>
    <row r="33" spans="1:24">
      <c r="A33" s="54" t="s">
        <v>248</v>
      </c>
      <c r="B33" s="10">
        <v>2117</v>
      </c>
      <c r="C33" s="11">
        <f t="shared" si="1"/>
        <v>1</v>
      </c>
      <c r="D33" s="11">
        <v>1</v>
      </c>
      <c r="E33" s="6"/>
      <c r="F33" s="6"/>
      <c r="G33" s="6"/>
      <c r="H33" s="6"/>
      <c r="I33" s="6"/>
      <c r="J33" s="52"/>
      <c r="K33" s="11">
        <v>1</v>
      </c>
      <c r="L33" s="55">
        <v>23222.38</v>
      </c>
      <c r="M33" s="6"/>
      <c r="N33" s="6"/>
      <c r="O33" s="6"/>
      <c r="P33" s="6"/>
      <c r="Q33" s="52"/>
      <c r="R33" s="6"/>
      <c r="S33" s="6"/>
      <c r="T33" s="6"/>
      <c r="U33" s="6"/>
      <c r="V33" s="6"/>
      <c r="W33" s="6"/>
      <c r="X33" s="6"/>
    </row>
    <row r="34" spans="1:24">
      <c r="A34" s="54" t="s">
        <v>180</v>
      </c>
      <c r="B34" s="10">
        <v>2118</v>
      </c>
      <c r="C34" s="11">
        <f t="shared" si="1"/>
        <v>1</v>
      </c>
      <c r="D34" s="11">
        <v>1</v>
      </c>
      <c r="E34" s="6"/>
      <c r="F34" s="6"/>
      <c r="G34" s="6"/>
      <c r="H34" s="6"/>
      <c r="I34" s="6"/>
      <c r="J34" s="52"/>
      <c r="K34" s="11">
        <v>1</v>
      </c>
      <c r="L34" s="55">
        <v>17176.8</v>
      </c>
      <c r="M34" s="6"/>
      <c r="N34" s="6"/>
      <c r="O34" s="6"/>
      <c r="P34" s="6"/>
      <c r="Q34" s="52"/>
      <c r="R34" s="6"/>
      <c r="S34" s="6"/>
      <c r="T34" s="6"/>
      <c r="U34" s="6"/>
      <c r="V34" s="6"/>
      <c r="W34" s="6"/>
      <c r="X34" s="6"/>
    </row>
    <row r="35" spans="1:24">
      <c r="A35" s="54" t="s">
        <v>254</v>
      </c>
      <c r="B35" s="10">
        <v>2119</v>
      </c>
      <c r="C35" s="11">
        <f t="shared" si="1"/>
        <v>1</v>
      </c>
      <c r="D35" s="11">
        <v>1</v>
      </c>
      <c r="E35" s="6"/>
      <c r="F35" s="6"/>
      <c r="G35" s="6"/>
      <c r="H35" s="6"/>
      <c r="I35" s="6"/>
      <c r="J35" s="52"/>
      <c r="K35" s="11">
        <v>1</v>
      </c>
      <c r="L35" s="55">
        <v>10990</v>
      </c>
      <c r="M35" s="6"/>
      <c r="N35" s="6"/>
      <c r="O35" s="6"/>
      <c r="P35" s="6"/>
      <c r="Q35" s="52"/>
      <c r="R35" s="6"/>
      <c r="S35" s="6"/>
      <c r="T35" s="6"/>
      <c r="U35" s="6"/>
      <c r="V35" s="6"/>
      <c r="W35" s="6"/>
      <c r="X35" s="6"/>
    </row>
    <row r="36" spans="1:24">
      <c r="A36" s="54" t="s">
        <v>200</v>
      </c>
      <c r="B36" s="10">
        <v>2120</v>
      </c>
      <c r="C36" s="11">
        <f t="shared" si="1"/>
        <v>1</v>
      </c>
      <c r="D36" s="11">
        <v>1</v>
      </c>
      <c r="E36" s="6"/>
      <c r="F36" s="6"/>
      <c r="G36" s="6"/>
      <c r="H36" s="6"/>
      <c r="I36" s="6"/>
      <c r="J36" s="52"/>
      <c r="K36" s="11">
        <v>1</v>
      </c>
      <c r="L36" s="55">
        <v>5980</v>
      </c>
      <c r="M36" s="6"/>
      <c r="N36" s="6"/>
      <c r="O36" s="6"/>
      <c r="P36" s="6"/>
      <c r="Q36" s="52"/>
      <c r="R36" s="6"/>
      <c r="S36" s="6"/>
      <c r="T36" s="6"/>
      <c r="U36" s="6"/>
      <c r="V36" s="6"/>
      <c r="W36" s="6"/>
      <c r="X36" s="6"/>
    </row>
    <row r="37" spans="1:24">
      <c r="A37" s="54" t="s">
        <v>213</v>
      </c>
      <c r="B37" s="10">
        <v>2121</v>
      </c>
      <c r="C37" s="11">
        <f t="shared" si="1"/>
        <v>1</v>
      </c>
      <c r="D37" s="11">
        <v>1</v>
      </c>
      <c r="E37" s="6"/>
      <c r="F37" s="6"/>
      <c r="G37" s="6"/>
      <c r="H37" s="6"/>
      <c r="I37" s="6"/>
      <c r="J37" s="52"/>
      <c r="K37" s="11">
        <v>1</v>
      </c>
      <c r="L37" s="55">
        <v>8011</v>
      </c>
      <c r="M37" s="6"/>
      <c r="N37" s="6"/>
      <c r="O37" s="6"/>
      <c r="P37" s="6"/>
      <c r="Q37" s="52"/>
      <c r="R37" s="6"/>
      <c r="S37" s="6"/>
      <c r="T37" s="6"/>
      <c r="U37" s="6"/>
      <c r="V37" s="6"/>
      <c r="W37" s="6"/>
      <c r="X37" s="6"/>
    </row>
    <row r="38" spans="1:24">
      <c r="A38" s="54" t="s">
        <v>210</v>
      </c>
      <c r="B38" s="10">
        <v>2122</v>
      </c>
      <c r="C38" s="11">
        <f t="shared" si="1"/>
        <v>1</v>
      </c>
      <c r="D38" s="11">
        <v>1</v>
      </c>
      <c r="E38" s="6"/>
      <c r="F38" s="6"/>
      <c r="G38" s="6"/>
      <c r="H38" s="6"/>
      <c r="I38" s="6"/>
      <c r="J38" s="52"/>
      <c r="K38" s="11">
        <v>1</v>
      </c>
      <c r="L38" s="55">
        <v>3600</v>
      </c>
      <c r="M38" s="6"/>
      <c r="N38" s="6"/>
      <c r="O38" s="6"/>
      <c r="P38" s="6"/>
      <c r="Q38" s="52"/>
      <c r="R38" s="6"/>
      <c r="S38" s="6"/>
      <c r="T38" s="6"/>
      <c r="U38" s="6"/>
      <c r="V38" s="6"/>
      <c r="W38" s="6"/>
      <c r="X38" s="6"/>
    </row>
    <row r="39" spans="1:24">
      <c r="A39" s="54" t="s">
        <v>245</v>
      </c>
      <c r="B39" s="10">
        <v>2123</v>
      </c>
      <c r="C39" s="11">
        <f t="shared" si="1"/>
        <v>1</v>
      </c>
      <c r="D39" s="11">
        <v>1</v>
      </c>
      <c r="E39" s="6"/>
      <c r="F39" s="6"/>
      <c r="G39" s="6"/>
      <c r="H39" s="6"/>
      <c r="I39" s="6"/>
      <c r="J39" s="52"/>
      <c r="K39" s="11">
        <v>1</v>
      </c>
      <c r="L39" s="55">
        <v>3500</v>
      </c>
      <c r="M39" s="6"/>
      <c r="N39" s="6"/>
      <c r="O39" s="6"/>
      <c r="P39" s="6"/>
      <c r="Q39" s="52"/>
      <c r="R39" s="6"/>
      <c r="S39" s="6"/>
      <c r="T39" s="6"/>
      <c r="U39" s="6"/>
      <c r="V39" s="6"/>
      <c r="W39" s="6"/>
      <c r="X39" s="6"/>
    </row>
    <row r="40" spans="1:24">
      <c r="A40" s="54" t="s">
        <v>219</v>
      </c>
      <c r="B40" s="10">
        <v>2124</v>
      </c>
      <c r="C40" s="11">
        <f t="shared" si="1"/>
        <v>1</v>
      </c>
      <c r="D40" s="11">
        <v>1</v>
      </c>
      <c r="E40" s="6"/>
      <c r="F40" s="6"/>
      <c r="G40" s="6"/>
      <c r="H40" s="6"/>
      <c r="I40" s="6"/>
      <c r="J40" s="52"/>
      <c r="K40" s="11">
        <v>1</v>
      </c>
      <c r="L40" s="55">
        <v>33066.660000000003</v>
      </c>
      <c r="M40" s="6"/>
      <c r="N40" s="6"/>
      <c r="O40" s="6"/>
      <c r="P40" s="6"/>
      <c r="Q40" s="52"/>
      <c r="R40" s="6"/>
      <c r="S40" s="6"/>
      <c r="T40" s="6"/>
      <c r="U40" s="6"/>
      <c r="V40" s="6"/>
      <c r="W40" s="6"/>
      <c r="X40" s="6"/>
    </row>
    <row r="41" spans="1:24">
      <c r="A41" s="54" t="s">
        <v>256</v>
      </c>
      <c r="B41" s="10">
        <v>2125</v>
      </c>
      <c r="C41" s="11">
        <f t="shared" si="1"/>
        <v>1</v>
      </c>
      <c r="D41" s="11">
        <v>1</v>
      </c>
      <c r="E41" s="6"/>
      <c r="F41" s="6"/>
      <c r="G41" s="6"/>
      <c r="H41" s="6"/>
      <c r="I41" s="6"/>
      <c r="J41" s="52"/>
      <c r="K41" s="11">
        <v>1</v>
      </c>
      <c r="L41" s="55">
        <v>6090</v>
      </c>
      <c r="M41" s="6"/>
      <c r="N41" s="6"/>
      <c r="O41" s="6"/>
      <c r="P41" s="6"/>
      <c r="Q41" s="52"/>
      <c r="R41" s="6"/>
      <c r="S41" s="6"/>
      <c r="T41" s="6"/>
      <c r="U41" s="6"/>
      <c r="V41" s="6"/>
      <c r="W41" s="6"/>
      <c r="X41" s="6"/>
    </row>
    <row r="42" spans="1:24">
      <c r="A42" s="54" t="s">
        <v>209</v>
      </c>
      <c r="B42" s="10">
        <v>2126</v>
      </c>
      <c r="C42" s="11">
        <f t="shared" si="1"/>
        <v>1</v>
      </c>
      <c r="D42" s="11">
        <v>1</v>
      </c>
      <c r="E42" s="6"/>
      <c r="F42" s="6"/>
      <c r="G42" s="6"/>
      <c r="H42" s="6"/>
      <c r="I42" s="6"/>
      <c r="J42" s="52"/>
      <c r="K42" s="11">
        <v>1</v>
      </c>
      <c r="L42" s="55">
        <v>16000</v>
      </c>
      <c r="M42" s="6"/>
      <c r="N42" s="6"/>
      <c r="O42" s="6"/>
      <c r="P42" s="6"/>
      <c r="Q42" s="52"/>
      <c r="R42" s="6"/>
      <c r="S42" s="6"/>
      <c r="T42" s="6"/>
      <c r="U42" s="6"/>
      <c r="V42" s="6"/>
      <c r="W42" s="6"/>
      <c r="X42" s="6"/>
    </row>
    <row r="43" spans="1:24">
      <c r="A43" s="54" t="s">
        <v>209</v>
      </c>
      <c r="B43" s="10">
        <v>2127</v>
      </c>
      <c r="C43" s="11">
        <f t="shared" si="1"/>
        <v>1</v>
      </c>
      <c r="D43" s="11">
        <v>1</v>
      </c>
      <c r="E43" s="6"/>
      <c r="F43" s="6"/>
      <c r="G43" s="6"/>
      <c r="H43" s="6"/>
      <c r="I43" s="6"/>
      <c r="J43" s="52"/>
      <c r="K43" s="11">
        <v>1</v>
      </c>
      <c r="L43" s="55">
        <v>16000</v>
      </c>
      <c r="M43" s="6"/>
      <c r="N43" s="6"/>
      <c r="O43" s="6"/>
      <c r="P43" s="6"/>
      <c r="Q43" s="52"/>
      <c r="R43" s="6"/>
      <c r="S43" s="6"/>
      <c r="T43" s="6"/>
      <c r="U43" s="6"/>
      <c r="V43" s="6"/>
      <c r="W43" s="6"/>
      <c r="X43" s="6"/>
    </row>
    <row r="44" spans="1:24">
      <c r="A44" s="54" t="s">
        <v>238</v>
      </c>
      <c r="B44" s="10">
        <v>2128</v>
      </c>
      <c r="C44" s="11">
        <f t="shared" si="1"/>
        <v>1</v>
      </c>
      <c r="D44" s="11">
        <v>1</v>
      </c>
      <c r="E44" s="6"/>
      <c r="F44" s="6"/>
      <c r="G44" s="6"/>
      <c r="H44" s="6"/>
      <c r="I44" s="6"/>
      <c r="J44" s="52"/>
      <c r="K44" s="11">
        <v>1</v>
      </c>
      <c r="L44" s="55">
        <v>57974</v>
      </c>
      <c r="M44" s="6"/>
      <c r="N44" s="6"/>
      <c r="O44" s="6"/>
      <c r="P44" s="6"/>
      <c r="Q44" s="52"/>
      <c r="R44" s="6"/>
      <c r="S44" s="6"/>
      <c r="T44" s="6"/>
      <c r="U44" s="6"/>
      <c r="V44" s="6"/>
      <c r="W44" s="6"/>
      <c r="X44" s="6"/>
    </row>
    <row r="45" spans="1:24">
      <c r="A45" s="54" t="s">
        <v>220</v>
      </c>
      <c r="B45" s="10">
        <v>2129</v>
      </c>
      <c r="C45" s="11">
        <f t="shared" si="1"/>
        <v>1</v>
      </c>
      <c r="D45" s="11">
        <v>1</v>
      </c>
      <c r="E45" s="6"/>
      <c r="F45" s="6"/>
      <c r="G45" s="6"/>
      <c r="H45" s="6"/>
      <c r="I45" s="6"/>
      <c r="J45" s="52"/>
      <c r="K45" s="11">
        <v>1</v>
      </c>
      <c r="L45" s="55">
        <v>22000</v>
      </c>
      <c r="M45" s="6"/>
      <c r="N45" s="6"/>
      <c r="O45" s="6"/>
      <c r="P45" s="6"/>
      <c r="Q45" s="52"/>
      <c r="R45" s="6"/>
      <c r="S45" s="6"/>
      <c r="T45" s="6"/>
      <c r="U45" s="6"/>
      <c r="V45" s="6"/>
      <c r="W45" s="6"/>
      <c r="X45" s="6"/>
    </row>
    <row r="46" spans="1:24">
      <c r="A46" s="54" t="s">
        <v>252</v>
      </c>
      <c r="B46" s="10">
        <v>2130</v>
      </c>
      <c r="C46" s="11">
        <f t="shared" si="1"/>
        <v>1</v>
      </c>
      <c r="D46" s="11">
        <v>1</v>
      </c>
      <c r="E46" s="6"/>
      <c r="F46" s="6"/>
      <c r="G46" s="6"/>
      <c r="H46" s="6"/>
      <c r="I46" s="6"/>
      <c r="J46" s="52"/>
      <c r="K46" s="11">
        <v>1</v>
      </c>
      <c r="L46" s="55">
        <v>15000</v>
      </c>
      <c r="M46" s="6"/>
      <c r="N46" s="6"/>
      <c r="O46" s="6"/>
      <c r="P46" s="6"/>
      <c r="Q46" s="52"/>
      <c r="R46" s="6"/>
      <c r="S46" s="6"/>
      <c r="T46" s="6"/>
      <c r="U46" s="6"/>
      <c r="V46" s="6"/>
      <c r="W46" s="6"/>
      <c r="X46" s="6"/>
    </row>
    <row r="47" spans="1:24">
      <c r="A47" s="54" t="s">
        <v>237</v>
      </c>
      <c r="B47" s="10">
        <v>2131</v>
      </c>
      <c r="C47" s="11">
        <f t="shared" si="1"/>
        <v>1</v>
      </c>
      <c r="D47" s="11">
        <v>1</v>
      </c>
      <c r="E47" s="6"/>
      <c r="F47" s="6"/>
      <c r="G47" s="6"/>
      <c r="H47" s="6"/>
      <c r="I47" s="6"/>
      <c r="J47" s="52"/>
      <c r="K47" s="11">
        <v>1</v>
      </c>
      <c r="L47" s="55">
        <v>28593</v>
      </c>
      <c r="M47" s="6"/>
      <c r="N47" s="6"/>
      <c r="O47" s="6"/>
      <c r="P47" s="6"/>
      <c r="Q47" s="52"/>
      <c r="R47" s="6"/>
      <c r="S47" s="6"/>
      <c r="T47" s="6"/>
      <c r="U47" s="6"/>
      <c r="V47" s="6"/>
      <c r="W47" s="6"/>
      <c r="X47" s="6"/>
    </row>
    <row r="48" spans="1:24">
      <c r="A48" s="54" t="s">
        <v>230</v>
      </c>
      <c r="B48" s="10">
        <v>2132</v>
      </c>
      <c r="C48" s="11">
        <f t="shared" si="1"/>
        <v>1</v>
      </c>
      <c r="D48" s="11">
        <v>1</v>
      </c>
      <c r="E48" s="6"/>
      <c r="F48" s="6"/>
      <c r="G48" s="6"/>
      <c r="H48" s="6"/>
      <c r="I48" s="6"/>
      <c r="J48" s="52"/>
      <c r="K48" s="11">
        <v>1</v>
      </c>
      <c r="L48" s="55">
        <v>19195</v>
      </c>
      <c r="M48" s="6"/>
      <c r="N48" s="6"/>
      <c r="O48" s="6"/>
      <c r="P48" s="6"/>
      <c r="Q48" s="52"/>
      <c r="R48" s="6"/>
      <c r="S48" s="6"/>
      <c r="T48" s="6"/>
      <c r="U48" s="6"/>
      <c r="V48" s="6"/>
      <c r="W48" s="6"/>
      <c r="X48" s="6"/>
    </row>
    <row r="49" spans="1:24">
      <c r="A49" s="54" t="s">
        <v>255</v>
      </c>
      <c r="B49" s="10">
        <v>2133</v>
      </c>
      <c r="C49" s="11">
        <f t="shared" si="1"/>
        <v>1</v>
      </c>
      <c r="D49" s="11">
        <v>1</v>
      </c>
      <c r="E49" s="6"/>
      <c r="F49" s="6"/>
      <c r="G49" s="6"/>
      <c r="H49" s="6"/>
      <c r="I49" s="6"/>
      <c r="J49" s="52"/>
      <c r="K49" s="11">
        <v>1</v>
      </c>
      <c r="L49" s="55">
        <v>8000</v>
      </c>
      <c r="M49" s="6"/>
      <c r="N49" s="6"/>
      <c r="O49" s="6"/>
      <c r="P49" s="6"/>
      <c r="Q49" s="52"/>
      <c r="R49" s="6"/>
      <c r="S49" s="6"/>
      <c r="T49" s="6"/>
      <c r="U49" s="6"/>
      <c r="V49" s="6"/>
      <c r="W49" s="6"/>
      <c r="X49" s="6"/>
    </row>
    <row r="50" spans="1:24">
      <c r="A50" s="54" t="s">
        <v>215</v>
      </c>
      <c r="B50" s="10">
        <v>2134</v>
      </c>
      <c r="C50" s="11">
        <f t="shared" si="1"/>
        <v>1</v>
      </c>
      <c r="D50" s="11">
        <v>1</v>
      </c>
      <c r="E50" s="6"/>
      <c r="F50" s="6"/>
      <c r="G50" s="6"/>
      <c r="H50" s="6"/>
      <c r="I50" s="6"/>
      <c r="J50" s="52"/>
      <c r="K50" s="11">
        <v>1</v>
      </c>
      <c r="L50" s="55">
        <v>18566.599999999999</v>
      </c>
      <c r="M50" s="6"/>
      <c r="N50" s="6"/>
      <c r="O50" s="6"/>
      <c r="P50" s="6"/>
      <c r="Q50" s="52"/>
      <c r="R50" s="6"/>
      <c r="S50" s="6"/>
      <c r="T50" s="6"/>
      <c r="U50" s="6"/>
      <c r="V50" s="6"/>
      <c r="W50" s="6"/>
      <c r="X50" s="6"/>
    </row>
    <row r="51" spans="1:24">
      <c r="A51" s="54" t="s">
        <v>202</v>
      </c>
      <c r="B51" s="10">
        <v>2135</v>
      </c>
      <c r="C51" s="11">
        <f t="shared" si="1"/>
        <v>1</v>
      </c>
      <c r="D51" s="11">
        <v>1</v>
      </c>
      <c r="E51" s="6"/>
      <c r="F51" s="6"/>
      <c r="G51" s="6"/>
      <c r="H51" s="6"/>
      <c r="I51" s="6"/>
      <c r="J51" s="52"/>
      <c r="K51" s="11">
        <v>1</v>
      </c>
      <c r="L51" s="55">
        <v>4447</v>
      </c>
      <c r="M51" s="6"/>
      <c r="N51" s="6"/>
      <c r="O51" s="6"/>
      <c r="P51" s="6"/>
      <c r="Q51" s="52"/>
      <c r="R51" s="6"/>
      <c r="S51" s="6"/>
      <c r="T51" s="6"/>
      <c r="U51" s="6"/>
      <c r="V51" s="6"/>
      <c r="W51" s="6"/>
      <c r="X51" s="6"/>
    </row>
    <row r="52" spans="1:24">
      <c r="A52" s="54" t="s">
        <v>203</v>
      </c>
      <c r="B52" s="10">
        <v>2136</v>
      </c>
      <c r="C52" s="11">
        <f t="shared" si="1"/>
        <v>1</v>
      </c>
      <c r="D52" s="11">
        <v>1</v>
      </c>
      <c r="E52" s="6"/>
      <c r="F52" s="6"/>
      <c r="G52" s="6"/>
      <c r="H52" s="6"/>
      <c r="I52" s="6"/>
      <c r="J52" s="52"/>
      <c r="K52" s="11">
        <v>1</v>
      </c>
      <c r="L52" s="55">
        <v>4447</v>
      </c>
      <c r="M52" s="6"/>
      <c r="N52" s="6"/>
      <c r="O52" s="6"/>
      <c r="P52" s="6"/>
      <c r="Q52" s="52"/>
      <c r="R52" s="6"/>
      <c r="S52" s="6"/>
      <c r="T52" s="6"/>
      <c r="U52" s="6"/>
      <c r="V52" s="6"/>
      <c r="W52" s="6"/>
      <c r="X52" s="6"/>
    </row>
    <row r="53" spans="1:24">
      <c r="A53" s="54" t="s">
        <v>203</v>
      </c>
      <c r="B53" s="10">
        <v>2137</v>
      </c>
      <c r="C53" s="11">
        <f t="shared" si="1"/>
        <v>1</v>
      </c>
      <c r="D53" s="11">
        <v>1</v>
      </c>
      <c r="E53" s="6"/>
      <c r="F53" s="6"/>
      <c r="G53" s="6"/>
      <c r="H53" s="6"/>
      <c r="I53" s="6"/>
      <c r="J53" s="52"/>
      <c r="K53" s="11">
        <v>1</v>
      </c>
      <c r="L53" s="55">
        <v>4447</v>
      </c>
      <c r="M53" s="6"/>
      <c r="N53" s="6"/>
      <c r="O53" s="6"/>
      <c r="P53" s="6"/>
      <c r="Q53" s="52"/>
      <c r="R53" s="6"/>
      <c r="S53" s="6"/>
      <c r="T53" s="6"/>
      <c r="U53" s="6"/>
      <c r="V53" s="6"/>
      <c r="W53" s="6"/>
      <c r="X53" s="6"/>
    </row>
    <row r="54" spans="1:24">
      <c r="A54" s="54" t="s">
        <v>203</v>
      </c>
      <c r="B54" s="10">
        <v>2138</v>
      </c>
      <c r="C54" s="11">
        <f t="shared" si="1"/>
        <v>1</v>
      </c>
      <c r="D54" s="11">
        <v>1</v>
      </c>
      <c r="E54" s="6"/>
      <c r="F54" s="6"/>
      <c r="G54" s="6"/>
      <c r="H54" s="6"/>
      <c r="I54" s="6"/>
      <c r="J54" s="52"/>
      <c r="K54" s="11">
        <v>1</v>
      </c>
      <c r="L54" s="55">
        <v>4447</v>
      </c>
      <c r="M54" s="5"/>
      <c r="N54" s="6"/>
      <c r="O54" s="6"/>
      <c r="P54" s="6"/>
      <c r="Q54" s="52"/>
      <c r="R54" s="6"/>
      <c r="S54" s="6"/>
      <c r="T54" s="6"/>
      <c r="U54" s="6"/>
      <c r="V54" s="6"/>
      <c r="W54" s="6"/>
      <c r="X54" s="6"/>
    </row>
    <row r="55" spans="1:24">
      <c r="A55" s="54" t="s">
        <v>203</v>
      </c>
      <c r="B55" s="10">
        <v>2139</v>
      </c>
      <c r="C55" s="11">
        <f t="shared" si="1"/>
        <v>1</v>
      </c>
      <c r="D55" s="11">
        <v>1</v>
      </c>
      <c r="E55" s="6"/>
      <c r="F55" s="6"/>
      <c r="G55" s="6"/>
      <c r="H55" s="6"/>
      <c r="I55" s="6"/>
      <c r="J55" s="52"/>
      <c r="K55" s="11">
        <v>1</v>
      </c>
      <c r="L55" s="55">
        <v>4447</v>
      </c>
      <c r="M55" s="5"/>
      <c r="N55" s="6"/>
      <c r="O55" s="6"/>
      <c r="P55" s="6"/>
      <c r="Q55" s="52"/>
      <c r="R55" s="6"/>
      <c r="S55" s="6"/>
      <c r="T55" s="6"/>
      <c r="U55" s="6"/>
      <c r="V55" s="6"/>
      <c r="W55" s="6"/>
      <c r="X55" s="6"/>
    </row>
    <row r="56" spans="1:24">
      <c r="A56" s="54" t="s">
        <v>204</v>
      </c>
      <c r="B56" s="10">
        <v>2140</v>
      </c>
      <c r="C56" s="11">
        <f t="shared" si="1"/>
        <v>1</v>
      </c>
      <c r="D56" s="11">
        <v>1</v>
      </c>
      <c r="E56" s="6"/>
      <c r="F56" s="6"/>
      <c r="G56" s="6"/>
      <c r="H56" s="6"/>
      <c r="I56" s="6"/>
      <c r="J56" s="52"/>
      <c r="K56" s="11">
        <v>1</v>
      </c>
      <c r="L56" s="55">
        <v>6797.12</v>
      </c>
      <c r="M56" s="5"/>
      <c r="N56" s="6"/>
      <c r="O56" s="6"/>
      <c r="P56" s="6"/>
      <c r="Q56" s="52"/>
      <c r="R56" s="6"/>
      <c r="S56" s="6"/>
      <c r="T56" s="6"/>
      <c r="U56" s="6"/>
      <c r="V56" s="6"/>
      <c r="W56" s="6"/>
      <c r="X56" s="6"/>
    </row>
    <row r="57" spans="1:24">
      <c r="A57" s="54" t="s">
        <v>204</v>
      </c>
      <c r="B57" s="10">
        <v>2141</v>
      </c>
      <c r="C57" s="11">
        <f t="shared" si="1"/>
        <v>1</v>
      </c>
      <c r="D57" s="11">
        <v>1</v>
      </c>
      <c r="E57" s="6"/>
      <c r="F57" s="6"/>
      <c r="G57" s="6"/>
      <c r="H57" s="6"/>
      <c r="I57" s="6"/>
      <c r="J57" s="52"/>
      <c r="K57" s="11">
        <v>1</v>
      </c>
      <c r="L57" s="55">
        <v>6797.12</v>
      </c>
      <c r="M57" s="5"/>
      <c r="N57" s="6"/>
      <c r="O57" s="6"/>
      <c r="P57" s="6"/>
      <c r="Q57" s="52"/>
      <c r="R57" s="6"/>
      <c r="S57" s="6"/>
      <c r="T57" s="6"/>
      <c r="U57" s="6"/>
      <c r="V57" s="6"/>
      <c r="W57" s="6"/>
      <c r="X57" s="6"/>
    </row>
    <row r="58" spans="1:24">
      <c r="A58" s="54" t="s">
        <v>204</v>
      </c>
      <c r="B58" s="10">
        <v>2142</v>
      </c>
      <c r="C58" s="11">
        <f t="shared" si="1"/>
        <v>1</v>
      </c>
      <c r="D58" s="11">
        <v>1</v>
      </c>
      <c r="E58" s="6"/>
      <c r="F58" s="6"/>
      <c r="G58" s="6"/>
      <c r="H58" s="6"/>
      <c r="I58" s="6"/>
      <c r="J58" s="52"/>
      <c r="K58" s="11">
        <v>1</v>
      </c>
      <c r="L58" s="55">
        <v>6797.12</v>
      </c>
      <c r="M58" s="5"/>
      <c r="N58" s="6"/>
      <c r="O58" s="6"/>
      <c r="P58" s="6"/>
      <c r="Q58" s="52"/>
      <c r="R58" s="6"/>
      <c r="S58" s="6"/>
      <c r="T58" s="6"/>
      <c r="U58" s="6"/>
      <c r="V58" s="6"/>
      <c r="W58" s="6"/>
      <c r="X58" s="6"/>
    </row>
    <row r="59" spans="1:24">
      <c r="A59" s="54" t="s">
        <v>204</v>
      </c>
      <c r="B59" s="10">
        <v>2143</v>
      </c>
      <c r="C59" s="11">
        <f t="shared" si="1"/>
        <v>1</v>
      </c>
      <c r="D59" s="11">
        <v>1</v>
      </c>
      <c r="E59" s="6"/>
      <c r="F59" s="6"/>
      <c r="G59" s="6"/>
      <c r="H59" s="6"/>
      <c r="I59" s="6"/>
      <c r="J59" s="52"/>
      <c r="K59" s="11">
        <v>1</v>
      </c>
      <c r="L59" s="55">
        <v>6797.12</v>
      </c>
      <c r="M59" s="5"/>
      <c r="N59" s="6"/>
      <c r="O59" s="6"/>
      <c r="P59" s="6"/>
      <c r="Q59" s="52"/>
      <c r="R59" s="6"/>
      <c r="S59" s="6"/>
      <c r="T59" s="6"/>
      <c r="U59" s="6"/>
      <c r="V59" s="6"/>
      <c r="W59" s="6"/>
      <c r="X59" s="6"/>
    </row>
    <row r="60" spans="1:24">
      <c r="A60" s="54" t="s">
        <v>204</v>
      </c>
      <c r="B60" s="10">
        <v>2144</v>
      </c>
      <c r="C60" s="11">
        <f t="shared" si="1"/>
        <v>1</v>
      </c>
      <c r="D60" s="11">
        <v>1</v>
      </c>
      <c r="E60" s="6"/>
      <c r="F60" s="6"/>
      <c r="G60" s="6"/>
      <c r="H60" s="6"/>
      <c r="I60" s="6"/>
      <c r="J60" s="52"/>
      <c r="K60" s="11">
        <v>1</v>
      </c>
      <c r="L60" s="55">
        <v>6797.12</v>
      </c>
      <c r="M60" s="5"/>
      <c r="N60" s="6"/>
      <c r="O60" s="6"/>
      <c r="P60" s="6"/>
      <c r="Q60" s="52"/>
      <c r="R60" s="6"/>
      <c r="S60" s="6"/>
      <c r="T60" s="6"/>
      <c r="U60" s="6"/>
      <c r="V60" s="6"/>
      <c r="W60" s="6"/>
      <c r="X60" s="6"/>
    </row>
    <row r="61" spans="1:24">
      <c r="A61" s="54" t="s">
        <v>204</v>
      </c>
      <c r="B61" s="10">
        <v>2145</v>
      </c>
      <c r="C61" s="11">
        <f t="shared" si="1"/>
        <v>1</v>
      </c>
      <c r="D61" s="11">
        <v>1</v>
      </c>
      <c r="E61" s="6"/>
      <c r="F61" s="6"/>
      <c r="G61" s="6"/>
      <c r="H61" s="6"/>
      <c r="I61" s="6"/>
      <c r="J61" s="52"/>
      <c r="K61" s="11">
        <v>1</v>
      </c>
      <c r="L61" s="55">
        <v>6797.12</v>
      </c>
      <c r="M61" s="5"/>
      <c r="N61" s="6"/>
      <c r="O61" s="6"/>
      <c r="P61" s="6"/>
      <c r="Q61" s="52"/>
      <c r="R61" s="6"/>
      <c r="S61" s="6"/>
      <c r="T61" s="6"/>
      <c r="U61" s="6"/>
      <c r="V61" s="6"/>
      <c r="W61" s="6"/>
      <c r="X61" s="6"/>
    </row>
    <row r="62" spans="1:24">
      <c r="A62" s="54" t="s">
        <v>204</v>
      </c>
      <c r="B62" s="10">
        <v>2146</v>
      </c>
      <c r="C62" s="11">
        <f t="shared" si="1"/>
        <v>1</v>
      </c>
      <c r="D62" s="11">
        <v>1</v>
      </c>
      <c r="E62" s="6"/>
      <c r="F62" s="6"/>
      <c r="G62" s="6"/>
      <c r="H62" s="6"/>
      <c r="I62" s="6"/>
      <c r="J62" s="52"/>
      <c r="K62" s="11">
        <v>1</v>
      </c>
      <c r="L62" s="55">
        <v>6797.12</v>
      </c>
      <c r="M62" s="5"/>
      <c r="N62" s="6"/>
      <c r="O62" s="6"/>
      <c r="P62" s="6"/>
      <c r="Q62" s="52"/>
      <c r="R62" s="6"/>
      <c r="S62" s="6"/>
      <c r="T62" s="6"/>
      <c r="U62" s="6"/>
      <c r="V62" s="6"/>
      <c r="W62" s="6"/>
      <c r="X62" s="6"/>
    </row>
    <row r="63" spans="1:24">
      <c r="A63" s="54" t="s">
        <v>204</v>
      </c>
      <c r="B63" s="10">
        <v>2147</v>
      </c>
      <c r="C63" s="11">
        <f t="shared" si="1"/>
        <v>1</v>
      </c>
      <c r="D63" s="11">
        <v>1</v>
      </c>
      <c r="E63" s="6"/>
      <c r="F63" s="6"/>
      <c r="G63" s="6"/>
      <c r="H63" s="6"/>
      <c r="I63" s="6"/>
      <c r="J63" s="52"/>
      <c r="K63" s="11">
        <v>1</v>
      </c>
      <c r="L63" s="55">
        <v>6797.12</v>
      </c>
      <c r="M63" s="5"/>
      <c r="N63" s="6"/>
      <c r="O63" s="6"/>
      <c r="P63" s="6"/>
      <c r="Q63" s="52"/>
      <c r="R63" s="6"/>
      <c r="S63" s="6"/>
      <c r="T63" s="6"/>
      <c r="U63" s="6"/>
      <c r="V63" s="6"/>
      <c r="W63" s="6"/>
      <c r="X63" s="6"/>
    </row>
    <row r="64" spans="1:24">
      <c r="A64" s="54" t="s">
        <v>206</v>
      </c>
      <c r="B64" s="10">
        <v>2148</v>
      </c>
      <c r="C64" s="11">
        <f t="shared" si="1"/>
        <v>1</v>
      </c>
      <c r="D64" s="11">
        <v>1</v>
      </c>
      <c r="E64" s="6"/>
      <c r="F64" s="6"/>
      <c r="G64" s="6"/>
      <c r="H64" s="6"/>
      <c r="I64" s="6"/>
      <c r="J64" s="52"/>
      <c r="K64" s="11">
        <v>1</v>
      </c>
      <c r="L64" s="55">
        <v>12997.46</v>
      </c>
      <c r="M64" s="5"/>
      <c r="N64" s="6"/>
      <c r="O64" s="6"/>
      <c r="P64" s="6"/>
      <c r="Q64" s="52"/>
      <c r="R64" s="6"/>
      <c r="S64" s="6"/>
      <c r="T64" s="6"/>
      <c r="U64" s="6"/>
      <c r="V64" s="6"/>
      <c r="W64" s="6"/>
      <c r="X64" s="6"/>
    </row>
    <row r="65" spans="1:24">
      <c r="A65" s="54" t="s">
        <v>223</v>
      </c>
      <c r="B65" s="10">
        <v>2149</v>
      </c>
      <c r="C65" s="11">
        <f t="shared" si="1"/>
        <v>1</v>
      </c>
      <c r="D65" s="11">
        <v>1</v>
      </c>
      <c r="E65" s="6"/>
      <c r="F65" s="6"/>
      <c r="G65" s="6"/>
      <c r="H65" s="6"/>
      <c r="I65" s="6"/>
      <c r="J65" s="52"/>
      <c r="K65" s="11">
        <v>1</v>
      </c>
      <c r="L65" s="55">
        <v>6779.66</v>
      </c>
      <c r="M65" s="5"/>
      <c r="N65" s="6"/>
      <c r="O65" s="6"/>
      <c r="P65" s="6"/>
      <c r="Q65" s="52"/>
      <c r="R65" s="6"/>
      <c r="S65" s="6"/>
      <c r="T65" s="6"/>
      <c r="U65" s="6"/>
      <c r="V65" s="6"/>
      <c r="W65" s="6"/>
      <c r="X65" s="6"/>
    </row>
    <row r="66" spans="1:24">
      <c r="A66" s="54" t="s">
        <v>249</v>
      </c>
      <c r="B66" s="10">
        <v>2150</v>
      </c>
      <c r="C66" s="11">
        <f t="shared" si="1"/>
        <v>1</v>
      </c>
      <c r="D66" s="11">
        <v>1</v>
      </c>
      <c r="E66" s="6"/>
      <c r="F66" s="6"/>
      <c r="G66" s="6"/>
      <c r="H66" s="6"/>
      <c r="I66" s="6"/>
      <c r="J66" s="52"/>
      <c r="K66" s="11">
        <v>1</v>
      </c>
      <c r="L66" s="55">
        <v>5323</v>
      </c>
      <c r="M66" s="5"/>
      <c r="N66" s="6"/>
      <c r="O66" s="6"/>
      <c r="P66" s="6"/>
      <c r="Q66" s="52"/>
      <c r="R66" s="6"/>
      <c r="S66" s="6"/>
      <c r="T66" s="6"/>
      <c r="U66" s="6"/>
      <c r="V66" s="6"/>
      <c r="W66" s="6"/>
      <c r="X66" s="6"/>
    </row>
    <row r="67" spans="1:24">
      <c r="A67" s="54" t="s">
        <v>198</v>
      </c>
      <c r="B67" s="10">
        <v>2151</v>
      </c>
      <c r="C67" s="11">
        <f t="shared" si="1"/>
        <v>1</v>
      </c>
      <c r="D67" s="11">
        <v>1</v>
      </c>
      <c r="E67" s="6"/>
      <c r="F67" s="6"/>
      <c r="G67" s="6"/>
      <c r="H67" s="6"/>
      <c r="I67" s="6"/>
      <c r="J67" s="52"/>
      <c r="K67" s="11">
        <v>1</v>
      </c>
      <c r="L67" s="55">
        <v>6100</v>
      </c>
      <c r="M67" s="5"/>
      <c r="N67" s="6"/>
      <c r="O67" s="6"/>
      <c r="P67" s="6"/>
      <c r="Q67" s="52"/>
      <c r="R67" s="6"/>
      <c r="S67" s="6"/>
      <c r="T67" s="6"/>
      <c r="U67" s="6"/>
      <c r="V67" s="6"/>
      <c r="W67" s="6"/>
      <c r="X67" s="6"/>
    </row>
    <row r="68" spans="1:24">
      <c r="A68" s="54" t="s">
        <v>199</v>
      </c>
      <c r="B68" s="10">
        <v>2152</v>
      </c>
      <c r="C68" s="11">
        <f t="shared" si="1"/>
        <v>1</v>
      </c>
      <c r="D68" s="11">
        <v>1</v>
      </c>
      <c r="E68" s="6"/>
      <c r="F68" s="6"/>
      <c r="G68" s="6"/>
      <c r="H68" s="6"/>
      <c r="I68" s="6"/>
      <c r="J68" s="52"/>
      <c r="K68" s="11">
        <v>1</v>
      </c>
      <c r="L68" s="55">
        <v>5299</v>
      </c>
      <c r="M68" s="5"/>
      <c r="N68" s="6"/>
      <c r="O68" s="6"/>
      <c r="P68" s="6"/>
      <c r="Q68" s="52"/>
      <c r="R68" s="6"/>
      <c r="S68" s="6"/>
      <c r="T68" s="6"/>
      <c r="U68" s="6"/>
      <c r="V68" s="6"/>
      <c r="W68" s="6"/>
      <c r="X68" s="6"/>
    </row>
    <row r="69" spans="1:24">
      <c r="A69" s="54" t="s">
        <v>199</v>
      </c>
      <c r="B69" s="10">
        <v>2153</v>
      </c>
      <c r="C69" s="11">
        <f t="shared" si="1"/>
        <v>1</v>
      </c>
      <c r="D69" s="11">
        <v>1</v>
      </c>
      <c r="E69" s="6"/>
      <c r="F69" s="6"/>
      <c r="G69" s="6"/>
      <c r="H69" s="6"/>
      <c r="I69" s="6"/>
      <c r="J69" s="52"/>
      <c r="K69" s="11">
        <v>1</v>
      </c>
      <c r="L69" s="55">
        <v>5299</v>
      </c>
      <c r="M69" s="5"/>
      <c r="N69" s="6"/>
      <c r="O69" s="6"/>
      <c r="P69" s="6"/>
      <c r="Q69" s="52"/>
      <c r="R69" s="6"/>
      <c r="S69" s="6"/>
      <c r="T69" s="6"/>
      <c r="U69" s="6"/>
      <c r="V69" s="6"/>
      <c r="W69" s="6"/>
      <c r="X69" s="6"/>
    </row>
    <row r="70" spans="1:24">
      <c r="A70" s="54" t="s">
        <v>217</v>
      </c>
      <c r="B70" s="10">
        <v>2154</v>
      </c>
      <c r="C70" s="11">
        <f t="shared" si="1"/>
        <v>1</v>
      </c>
      <c r="D70" s="11">
        <v>1</v>
      </c>
      <c r="E70" s="6"/>
      <c r="F70" s="6"/>
      <c r="G70" s="6"/>
      <c r="H70" s="6"/>
      <c r="I70" s="6"/>
      <c r="J70" s="52"/>
      <c r="K70" s="11">
        <v>1</v>
      </c>
      <c r="L70" s="55">
        <v>10415</v>
      </c>
      <c r="M70" s="5"/>
      <c r="N70" s="6"/>
      <c r="O70" s="6"/>
      <c r="P70" s="6"/>
      <c r="Q70" s="52"/>
      <c r="R70" s="6"/>
      <c r="S70" s="6"/>
      <c r="T70" s="6"/>
      <c r="U70" s="6"/>
      <c r="V70" s="6"/>
      <c r="W70" s="6"/>
      <c r="X70" s="6"/>
    </row>
    <row r="71" spans="1:24">
      <c r="A71" s="54" t="s">
        <v>259</v>
      </c>
      <c r="B71" s="10">
        <v>2155</v>
      </c>
      <c r="C71" s="11">
        <f t="shared" si="1"/>
        <v>1</v>
      </c>
      <c r="D71" s="11">
        <v>1</v>
      </c>
      <c r="E71" s="6"/>
      <c r="F71" s="6"/>
      <c r="G71" s="6"/>
      <c r="H71" s="6"/>
      <c r="I71" s="6"/>
      <c r="J71" s="52"/>
      <c r="K71" s="11">
        <v>1</v>
      </c>
      <c r="L71" s="55">
        <v>69700</v>
      </c>
      <c r="M71" s="5"/>
      <c r="N71" s="6"/>
      <c r="O71" s="6"/>
      <c r="P71" s="6"/>
      <c r="Q71" s="52"/>
      <c r="R71" s="6"/>
      <c r="S71" s="6"/>
      <c r="T71" s="6"/>
      <c r="U71" s="6"/>
      <c r="V71" s="6"/>
      <c r="W71" s="6"/>
      <c r="X71" s="6"/>
    </row>
    <row r="72" spans="1:24">
      <c r="A72" s="54" t="s">
        <v>224</v>
      </c>
      <c r="B72" s="10">
        <v>2156</v>
      </c>
      <c r="C72" s="11">
        <f t="shared" si="1"/>
        <v>1</v>
      </c>
      <c r="D72" s="11">
        <v>1</v>
      </c>
      <c r="E72" s="6"/>
      <c r="F72" s="6"/>
      <c r="G72" s="6"/>
      <c r="H72" s="6"/>
      <c r="I72" s="6"/>
      <c r="J72" s="52"/>
      <c r="K72" s="11">
        <v>1</v>
      </c>
      <c r="L72" s="55">
        <v>7499</v>
      </c>
      <c r="M72" s="5"/>
      <c r="N72" s="6"/>
      <c r="O72" s="6"/>
      <c r="P72" s="6"/>
      <c r="Q72" s="52"/>
      <c r="R72" s="6"/>
      <c r="S72" s="6"/>
      <c r="T72" s="6"/>
      <c r="U72" s="6"/>
      <c r="V72" s="6"/>
      <c r="W72" s="6"/>
      <c r="X72" s="6"/>
    </row>
    <row r="73" spans="1:24">
      <c r="A73" s="54" t="s">
        <v>207</v>
      </c>
      <c r="B73" s="10">
        <v>2157</v>
      </c>
      <c r="C73" s="11">
        <f t="shared" si="1"/>
        <v>1</v>
      </c>
      <c r="D73" s="11">
        <v>1</v>
      </c>
      <c r="E73" s="6"/>
      <c r="F73" s="6"/>
      <c r="G73" s="6"/>
      <c r="H73" s="6"/>
      <c r="I73" s="6"/>
      <c r="J73" s="52"/>
      <c r="K73" s="11"/>
      <c r="L73" s="6"/>
      <c r="M73" s="5">
        <v>1</v>
      </c>
      <c r="N73" s="6"/>
      <c r="O73" s="55">
        <v>9532</v>
      </c>
      <c r="P73" s="6"/>
      <c r="Q73" s="52"/>
      <c r="R73" s="6"/>
      <c r="S73" s="6"/>
      <c r="T73" s="6"/>
      <c r="U73" s="6"/>
      <c r="V73" s="6"/>
      <c r="W73" s="6"/>
      <c r="X73" s="6"/>
    </row>
    <row r="74" spans="1:24">
      <c r="A74" s="54" t="s">
        <v>208</v>
      </c>
      <c r="B74" s="10">
        <v>2158</v>
      </c>
      <c r="C74" s="11">
        <f t="shared" si="1"/>
        <v>1</v>
      </c>
      <c r="D74" s="11">
        <v>1</v>
      </c>
      <c r="E74" s="6"/>
      <c r="F74" s="6"/>
      <c r="G74" s="6"/>
      <c r="H74" s="6"/>
      <c r="I74" s="6"/>
      <c r="J74" s="52"/>
      <c r="K74" s="11"/>
      <c r="L74" s="6"/>
      <c r="M74" s="5">
        <v>1</v>
      </c>
      <c r="N74" s="6"/>
      <c r="O74" s="55">
        <v>10234</v>
      </c>
      <c r="P74" s="6"/>
      <c r="Q74" s="52"/>
      <c r="R74" s="6"/>
      <c r="S74" s="6"/>
      <c r="T74" s="6"/>
      <c r="U74" s="6"/>
      <c r="V74" s="6"/>
      <c r="W74" s="6"/>
      <c r="X74" s="6"/>
    </row>
    <row r="75" spans="1:24">
      <c r="A75" s="54" t="s">
        <v>208</v>
      </c>
      <c r="B75" s="10">
        <v>2159</v>
      </c>
      <c r="C75" s="11">
        <f t="shared" si="1"/>
        <v>1</v>
      </c>
      <c r="D75" s="11">
        <v>1</v>
      </c>
      <c r="E75" s="6"/>
      <c r="F75" s="6"/>
      <c r="G75" s="6"/>
      <c r="H75" s="6"/>
      <c r="I75" s="6"/>
      <c r="J75" s="52"/>
      <c r="K75" s="11"/>
      <c r="L75" s="6"/>
      <c r="M75" s="5">
        <v>1</v>
      </c>
      <c r="N75" s="6"/>
      <c r="O75" s="55">
        <v>10234</v>
      </c>
      <c r="P75" s="6"/>
      <c r="Q75" s="52"/>
      <c r="R75" s="6"/>
      <c r="S75" s="6"/>
      <c r="T75" s="6"/>
      <c r="U75" s="6"/>
      <c r="V75" s="6"/>
      <c r="W75" s="6"/>
      <c r="X75" s="6"/>
    </row>
    <row r="76" spans="1:24">
      <c r="A76" s="54" t="s">
        <v>244</v>
      </c>
      <c r="B76" s="10">
        <v>2160</v>
      </c>
      <c r="C76" s="11">
        <f t="shared" si="1"/>
        <v>1</v>
      </c>
      <c r="D76" s="11">
        <v>1</v>
      </c>
      <c r="E76" s="6"/>
      <c r="F76" s="6"/>
      <c r="G76" s="6"/>
      <c r="H76" s="6"/>
      <c r="I76" s="6"/>
      <c r="J76" s="52"/>
      <c r="K76" s="11"/>
      <c r="L76" s="6"/>
      <c r="M76" s="5">
        <v>1</v>
      </c>
      <c r="N76" s="6"/>
      <c r="O76" s="55">
        <v>180678</v>
      </c>
      <c r="P76" s="6"/>
      <c r="Q76" s="52"/>
      <c r="R76" s="6"/>
      <c r="S76" s="6"/>
      <c r="T76" s="6"/>
      <c r="U76" s="6"/>
      <c r="V76" s="6"/>
      <c r="W76" s="6"/>
      <c r="X76" s="6"/>
    </row>
    <row r="77" spans="1:24">
      <c r="A77" s="54" t="s">
        <v>205</v>
      </c>
      <c r="B77" s="10">
        <v>2161</v>
      </c>
      <c r="C77" s="11">
        <f t="shared" si="1"/>
        <v>1</v>
      </c>
      <c r="D77" s="11">
        <v>1</v>
      </c>
      <c r="E77" s="6"/>
      <c r="F77" s="6"/>
      <c r="G77" s="6"/>
      <c r="H77" s="6"/>
      <c r="I77" s="6"/>
      <c r="J77" s="52"/>
      <c r="K77" s="11"/>
      <c r="L77" s="6"/>
      <c r="M77" s="5">
        <v>1</v>
      </c>
      <c r="N77" s="6"/>
      <c r="O77" s="55">
        <v>4600</v>
      </c>
      <c r="P77" s="6"/>
      <c r="Q77" s="52"/>
      <c r="R77" s="6"/>
      <c r="S77" s="6"/>
      <c r="T77" s="6"/>
      <c r="U77" s="6"/>
      <c r="V77" s="6"/>
      <c r="W77" s="6"/>
      <c r="X77" s="6"/>
    </row>
    <row r="78" spans="1:24">
      <c r="A78" s="54" t="s">
        <v>205</v>
      </c>
      <c r="B78" s="10">
        <v>2162</v>
      </c>
      <c r="C78" s="11">
        <f t="shared" si="1"/>
        <v>1</v>
      </c>
      <c r="D78" s="11">
        <v>1</v>
      </c>
      <c r="E78" s="6"/>
      <c r="F78" s="6"/>
      <c r="G78" s="6"/>
      <c r="H78" s="6"/>
      <c r="I78" s="6"/>
      <c r="J78" s="52"/>
      <c r="K78" s="11"/>
      <c r="L78" s="6"/>
      <c r="M78" s="5">
        <v>1</v>
      </c>
      <c r="N78" s="6"/>
      <c r="O78" s="55">
        <v>6300</v>
      </c>
      <c r="P78" s="6"/>
      <c r="Q78" s="52"/>
      <c r="R78" s="6"/>
      <c r="S78" s="6"/>
      <c r="T78" s="6"/>
      <c r="U78" s="6"/>
      <c r="V78" s="6"/>
      <c r="W78" s="6"/>
      <c r="X78" s="6"/>
    </row>
    <row r="79" spans="1:24">
      <c r="A79" s="54" t="s">
        <v>211</v>
      </c>
      <c r="B79" s="10">
        <v>2163</v>
      </c>
      <c r="C79" s="11">
        <f t="shared" si="1"/>
        <v>1</v>
      </c>
      <c r="D79" s="11">
        <v>1</v>
      </c>
      <c r="E79" s="6"/>
      <c r="F79" s="6"/>
      <c r="G79" s="6"/>
      <c r="H79" s="6"/>
      <c r="I79" s="6"/>
      <c r="J79" s="52"/>
      <c r="K79" s="11"/>
      <c r="L79" s="6"/>
      <c r="M79" s="5">
        <v>1</v>
      </c>
      <c r="N79" s="6"/>
      <c r="O79" s="55">
        <v>4500</v>
      </c>
      <c r="P79" s="6"/>
      <c r="Q79" s="52"/>
      <c r="R79" s="6"/>
      <c r="S79" s="6"/>
      <c r="T79" s="6"/>
      <c r="U79" s="6"/>
      <c r="V79" s="6"/>
      <c r="W79" s="6"/>
      <c r="X79" s="6"/>
    </row>
    <row r="80" spans="1:24">
      <c r="A80" s="54" t="s">
        <v>243</v>
      </c>
      <c r="B80" s="10">
        <v>2164</v>
      </c>
      <c r="C80" s="11">
        <f t="shared" si="1"/>
        <v>1</v>
      </c>
      <c r="D80" s="11">
        <v>1</v>
      </c>
      <c r="E80" s="6"/>
      <c r="F80" s="6"/>
      <c r="G80" s="6"/>
      <c r="H80" s="6"/>
      <c r="I80" s="6"/>
      <c r="J80" s="52"/>
      <c r="K80" s="11"/>
      <c r="L80" s="6"/>
      <c r="M80" s="5">
        <v>1</v>
      </c>
      <c r="N80" s="6"/>
      <c r="O80" s="55">
        <v>5300</v>
      </c>
      <c r="P80" s="6"/>
      <c r="Q80" s="52"/>
      <c r="R80" s="6"/>
      <c r="S80" s="6"/>
      <c r="T80" s="6"/>
      <c r="U80" s="6"/>
      <c r="V80" s="6"/>
      <c r="W80" s="6"/>
      <c r="X80" s="6"/>
    </row>
    <row r="81" spans="1:24">
      <c r="A81" s="54" t="s">
        <v>195</v>
      </c>
      <c r="B81" s="10">
        <v>2165</v>
      </c>
      <c r="C81" s="11">
        <f t="shared" si="1"/>
        <v>1</v>
      </c>
      <c r="D81" s="11">
        <v>1</v>
      </c>
      <c r="E81" s="6"/>
      <c r="F81" s="6"/>
      <c r="G81" s="6"/>
      <c r="H81" s="6"/>
      <c r="I81" s="6"/>
      <c r="J81" s="52"/>
      <c r="K81" s="11"/>
      <c r="L81" s="6"/>
      <c r="M81" s="5">
        <v>1</v>
      </c>
      <c r="N81" s="6"/>
      <c r="O81" s="55">
        <v>3780</v>
      </c>
      <c r="P81" s="6"/>
      <c r="Q81" s="52"/>
      <c r="R81" s="6"/>
      <c r="S81" s="6"/>
      <c r="T81" s="6"/>
      <c r="U81" s="6"/>
      <c r="V81" s="6"/>
      <c r="W81" s="6"/>
      <c r="X81" s="6"/>
    </row>
    <row r="82" spans="1:24">
      <c r="A82" s="54" t="s">
        <v>232</v>
      </c>
      <c r="B82" s="10">
        <v>2166</v>
      </c>
      <c r="C82" s="11">
        <f t="shared" si="1"/>
        <v>1</v>
      </c>
      <c r="D82" s="11">
        <v>1</v>
      </c>
      <c r="E82" s="6"/>
      <c r="F82" s="6"/>
      <c r="G82" s="6"/>
      <c r="H82" s="6"/>
      <c r="I82" s="6"/>
      <c r="J82" s="52"/>
      <c r="K82" s="11"/>
      <c r="L82" s="6"/>
      <c r="M82" s="5">
        <v>1</v>
      </c>
      <c r="N82" s="6"/>
      <c r="O82" s="55">
        <v>5990</v>
      </c>
      <c r="P82" s="6"/>
      <c r="Q82" s="52"/>
      <c r="R82" s="6"/>
      <c r="S82" s="6"/>
      <c r="T82" s="6"/>
      <c r="U82" s="6"/>
      <c r="V82" s="6"/>
      <c r="W82" s="6"/>
      <c r="X82" s="6"/>
    </row>
    <row r="83" spans="1:24">
      <c r="A83" s="54" t="s">
        <v>214</v>
      </c>
      <c r="B83" s="10">
        <v>2167</v>
      </c>
      <c r="C83" s="11">
        <f t="shared" si="1"/>
        <v>1</v>
      </c>
      <c r="D83" s="11">
        <v>1</v>
      </c>
      <c r="E83" s="6"/>
      <c r="F83" s="6"/>
      <c r="G83" s="6"/>
      <c r="H83" s="6"/>
      <c r="I83" s="6"/>
      <c r="J83" s="52"/>
      <c r="K83" s="11"/>
      <c r="L83" s="6"/>
      <c r="M83" s="5">
        <v>1</v>
      </c>
      <c r="N83" s="6"/>
      <c r="O83" s="55">
        <v>6100</v>
      </c>
      <c r="P83" s="6"/>
      <c r="Q83" s="52"/>
      <c r="R83" s="6"/>
      <c r="S83" s="6"/>
      <c r="T83" s="6"/>
      <c r="U83" s="6"/>
      <c r="V83" s="6"/>
      <c r="W83" s="6"/>
      <c r="X83" s="6"/>
    </row>
    <row r="84" spans="1:24">
      <c r="A84" s="54" t="s">
        <v>196</v>
      </c>
      <c r="B84" s="10">
        <v>2168</v>
      </c>
      <c r="C84" s="11">
        <f t="shared" si="1"/>
        <v>1</v>
      </c>
      <c r="D84" s="11">
        <v>1</v>
      </c>
      <c r="E84" s="6"/>
      <c r="F84" s="6"/>
      <c r="G84" s="6"/>
      <c r="H84" s="6"/>
      <c r="I84" s="6"/>
      <c r="J84" s="52"/>
      <c r="K84" s="11"/>
      <c r="L84" s="6"/>
      <c r="M84" s="5">
        <v>1</v>
      </c>
      <c r="N84" s="6"/>
      <c r="O84" s="55">
        <v>10500</v>
      </c>
      <c r="P84" s="6"/>
      <c r="Q84" s="52"/>
      <c r="R84" s="6"/>
      <c r="S84" s="6"/>
      <c r="T84" s="6"/>
      <c r="U84" s="6"/>
      <c r="V84" s="6"/>
      <c r="W84" s="6"/>
      <c r="X84" s="6"/>
    </row>
    <row r="85" spans="1:24">
      <c r="A85" s="54" t="s">
        <v>197</v>
      </c>
      <c r="B85" s="10">
        <v>2169</v>
      </c>
      <c r="C85" s="11">
        <f t="shared" si="1"/>
        <v>1</v>
      </c>
      <c r="D85" s="11">
        <v>1</v>
      </c>
      <c r="E85" s="6"/>
      <c r="F85" s="6"/>
      <c r="G85" s="6"/>
      <c r="H85" s="6"/>
      <c r="I85" s="6"/>
      <c r="J85" s="52"/>
      <c r="K85" s="11"/>
      <c r="L85" s="6"/>
      <c r="M85" s="5">
        <v>1</v>
      </c>
      <c r="N85" s="6"/>
      <c r="O85" s="55">
        <v>5300</v>
      </c>
      <c r="P85" s="6"/>
      <c r="Q85" s="52"/>
      <c r="R85" s="6"/>
      <c r="S85" s="6"/>
      <c r="T85" s="6"/>
      <c r="U85" s="6"/>
      <c r="V85" s="6"/>
      <c r="W85" s="6"/>
      <c r="X85" s="6"/>
    </row>
    <row r="86" spans="1:24">
      <c r="A86" s="54" t="s">
        <v>236</v>
      </c>
      <c r="B86" s="10">
        <v>2170</v>
      </c>
      <c r="C86" s="11">
        <f t="shared" si="1"/>
        <v>1</v>
      </c>
      <c r="D86" s="11">
        <v>1</v>
      </c>
      <c r="E86" s="6"/>
      <c r="F86" s="6"/>
      <c r="G86" s="6"/>
      <c r="H86" s="6"/>
      <c r="I86" s="6"/>
      <c r="J86" s="52"/>
      <c r="K86" s="11"/>
      <c r="L86" s="6"/>
      <c r="M86" s="5">
        <v>1</v>
      </c>
      <c r="N86" s="6"/>
      <c r="O86" s="55">
        <v>7500</v>
      </c>
      <c r="P86" s="6"/>
      <c r="Q86" s="52"/>
      <c r="R86" s="6"/>
      <c r="S86" s="6"/>
      <c r="T86" s="6"/>
      <c r="U86" s="6"/>
      <c r="V86" s="6"/>
      <c r="W86" s="6"/>
      <c r="X86" s="6"/>
    </row>
    <row r="87" spans="1:24">
      <c r="A87" s="54" t="s">
        <v>239</v>
      </c>
      <c r="B87" s="10">
        <v>2171</v>
      </c>
      <c r="C87" s="11">
        <f t="shared" si="1"/>
        <v>1</v>
      </c>
      <c r="D87" s="11">
        <v>1</v>
      </c>
      <c r="E87" s="6"/>
      <c r="F87" s="6"/>
      <c r="G87" s="6"/>
      <c r="H87" s="6"/>
      <c r="I87" s="6"/>
      <c r="J87" s="52"/>
      <c r="K87" s="11"/>
      <c r="L87" s="6"/>
      <c r="M87" s="5">
        <v>1</v>
      </c>
      <c r="N87" s="6"/>
      <c r="O87" s="55">
        <v>7900</v>
      </c>
      <c r="P87" s="6"/>
      <c r="Q87" s="52"/>
      <c r="R87" s="6"/>
      <c r="S87" s="6"/>
      <c r="T87" s="6"/>
      <c r="U87" s="6"/>
      <c r="V87" s="6"/>
      <c r="W87" s="6"/>
      <c r="X87" s="6"/>
    </row>
    <row r="88" spans="1:24">
      <c r="A88" s="54" t="s">
        <v>228</v>
      </c>
      <c r="B88" s="10">
        <v>2172</v>
      </c>
      <c r="C88" s="11">
        <f t="shared" si="1"/>
        <v>1</v>
      </c>
      <c r="D88" s="11">
        <v>1</v>
      </c>
      <c r="E88" s="6"/>
      <c r="F88" s="6"/>
      <c r="G88" s="6"/>
      <c r="H88" s="6"/>
      <c r="I88" s="6"/>
      <c r="J88" s="52"/>
      <c r="K88" s="11"/>
      <c r="L88" s="6"/>
      <c r="M88" s="5">
        <v>1</v>
      </c>
      <c r="N88" s="6"/>
      <c r="O88" s="55">
        <v>12990</v>
      </c>
      <c r="P88" s="6"/>
      <c r="Q88" s="52"/>
      <c r="R88" s="6"/>
      <c r="S88" s="6"/>
      <c r="T88" s="6"/>
      <c r="U88" s="6"/>
      <c r="V88" s="6"/>
      <c r="W88" s="6"/>
      <c r="X88" s="6"/>
    </row>
    <row r="89" spans="1:24">
      <c r="A89" s="54" t="s">
        <v>201</v>
      </c>
      <c r="B89" s="10">
        <v>2173</v>
      </c>
      <c r="C89" s="11">
        <f t="shared" si="1"/>
        <v>1</v>
      </c>
      <c r="D89" s="11">
        <v>1</v>
      </c>
      <c r="E89" s="6"/>
      <c r="F89" s="6"/>
      <c r="G89" s="6"/>
      <c r="H89" s="6"/>
      <c r="I89" s="6"/>
      <c r="J89" s="52"/>
      <c r="K89" s="11"/>
      <c r="L89" s="6"/>
      <c r="M89" s="5">
        <v>1</v>
      </c>
      <c r="N89" s="6"/>
      <c r="O89" s="55">
        <v>9000</v>
      </c>
      <c r="P89" s="6"/>
      <c r="Q89" s="52"/>
      <c r="R89" s="6"/>
      <c r="S89" s="6"/>
      <c r="T89" s="6"/>
      <c r="U89" s="6"/>
      <c r="V89" s="6"/>
      <c r="W89" s="6"/>
      <c r="X89" s="6"/>
    </row>
    <row r="90" spans="1:24">
      <c r="A90" s="54" t="s">
        <v>231</v>
      </c>
      <c r="B90" s="10">
        <v>2174</v>
      </c>
      <c r="C90" s="11">
        <f t="shared" si="1"/>
        <v>1</v>
      </c>
      <c r="D90" s="11">
        <v>1</v>
      </c>
      <c r="E90" s="6"/>
      <c r="F90" s="6"/>
      <c r="G90" s="6"/>
      <c r="H90" s="6"/>
      <c r="I90" s="6"/>
      <c r="J90" s="52"/>
      <c r="K90" s="11"/>
      <c r="L90" s="6"/>
      <c r="M90" s="5">
        <v>1</v>
      </c>
      <c r="N90" s="6"/>
      <c r="O90" s="55">
        <v>7510.63</v>
      </c>
      <c r="P90" s="6"/>
      <c r="Q90" s="52"/>
      <c r="R90" s="6"/>
      <c r="S90" s="6"/>
      <c r="T90" s="6"/>
      <c r="U90" s="6"/>
      <c r="V90" s="6"/>
      <c r="W90" s="6"/>
      <c r="X90" s="6"/>
    </row>
    <row r="91" spans="1:24">
      <c r="A91" s="54" t="s">
        <v>226</v>
      </c>
      <c r="B91" s="10">
        <v>2175</v>
      </c>
      <c r="C91" s="11">
        <f t="shared" ref="C91:C113" si="2">D91</f>
        <v>1</v>
      </c>
      <c r="D91" s="11">
        <v>1</v>
      </c>
      <c r="E91" s="6"/>
      <c r="F91" s="6"/>
      <c r="G91" s="6"/>
      <c r="H91" s="6"/>
      <c r="I91" s="6"/>
      <c r="J91" s="52"/>
      <c r="K91" s="11"/>
      <c r="L91" s="6"/>
      <c r="M91" s="5"/>
      <c r="N91" s="6"/>
      <c r="O91" s="6"/>
      <c r="P91" s="5">
        <v>1</v>
      </c>
      <c r="Q91" s="52"/>
      <c r="R91" s="55">
        <v>17450</v>
      </c>
      <c r="S91" s="6"/>
      <c r="T91" s="6"/>
      <c r="U91" s="6"/>
      <c r="V91" s="6"/>
      <c r="W91" s="6"/>
      <c r="X91" s="6"/>
    </row>
    <row r="92" spans="1:24">
      <c r="A92" s="54" t="s">
        <v>240</v>
      </c>
      <c r="B92" s="10">
        <v>2176</v>
      </c>
      <c r="C92" s="11">
        <f t="shared" si="2"/>
        <v>1</v>
      </c>
      <c r="D92" s="11">
        <v>1</v>
      </c>
      <c r="E92" s="6"/>
      <c r="F92" s="6"/>
      <c r="G92" s="6"/>
      <c r="H92" s="6"/>
      <c r="I92" s="6"/>
      <c r="J92" s="52"/>
      <c r="K92" s="11"/>
      <c r="L92" s="6"/>
      <c r="M92" s="5"/>
      <c r="N92" s="6"/>
      <c r="O92" s="75"/>
      <c r="P92" s="5">
        <v>1</v>
      </c>
      <c r="Q92" s="52"/>
      <c r="R92" s="55">
        <v>23450</v>
      </c>
      <c r="S92" s="6"/>
      <c r="T92" s="6"/>
      <c r="U92" s="6"/>
      <c r="V92" s="6"/>
      <c r="W92" s="6"/>
      <c r="X92" s="6"/>
    </row>
    <row r="93" spans="1:24">
      <c r="A93" s="54" t="s">
        <v>240</v>
      </c>
      <c r="B93" s="10">
        <v>2177</v>
      </c>
      <c r="C93" s="11">
        <f t="shared" si="2"/>
        <v>1</v>
      </c>
      <c r="D93" s="11">
        <v>1</v>
      </c>
      <c r="E93" s="6"/>
      <c r="F93" s="6"/>
      <c r="G93" s="6"/>
      <c r="H93" s="6"/>
      <c r="I93" s="6"/>
      <c r="J93" s="52"/>
      <c r="K93" s="11"/>
      <c r="L93" s="6"/>
      <c r="M93" s="6"/>
      <c r="N93" s="6"/>
      <c r="O93" s="6"/>
      <c r="P93" s="5">
        <v>1</v>
      </c>
      <c r="Q93" s="52"/>
      <c r="R93" s="55">
        <v>23450</v>
      </c>
      <c r="S93" s="6"/>
      <c r="T93" s="6"/>
      <c r="U93" s="6"/>
      <c r="V93" s="6"/>
      <c r="W93" s="6"/>
      <c r="X93" s="6"/>
    </row>
    <row r="94" spans="1:24">
      <c r="A94" s="54" t="s">
        <v>250</v>
      </c>
      <c r="B94" s="10">
        <v>2178</v>
      </c>
      <c r="C94" s="11">
        <f t="shared" si="2"/>
        <v>1</v>
      </c>
      <c r="D94" s="11">
        <v>1</v>
      </c>
      <c r="E94" s="6"/>
      <c r="F94" s="6"/>
      <c r="G94" s="6"/>
      <c r="H94" s="6"/>
      <c r="I94" s="6"/>
      <c r="J94" s="52"/>
      <c r="K94" s="11"/>
      <c r="L94" s="6"/>
      <c r="M94" s="6"/>
      <c r="N94" s="6"/>
      <c r="O94" s="6"/>
      <c r="P94" s="5">
        <v>1</v>
      </c>
      <c r="Q94" s="52"/>
      <c r="R94" s="55">
        <v>17900</v>
      </c>
      <c r="S94" s="6"/>
      <c r="T94" s="6"/>
      <c r="U94" s="6"/>
      <c r="V94" s="6"/>
      <c r="W94" s="6"/>
      <c r="X94" s="6"/>
    </row>
    <row r="95" spans="1:24">
      <c r="A95" s="54" t="s">
        <v>216</v>
      </c>
      <c r="B95" s="10">
        <v>2179</v>
      </c>
      <c r="C95" s="11">
        <f t="shared" si="2"/>
        <v>1</v>
      </c>
      <c r="D95" s="11">
        <v>1</v>
      </c>
      <c r="E95" s="6"/>
      <c r="F95" s="6"/>
      <c r="G95" s="6"/>
      <c r="H95" s="6"/>
      <c r="I95" s="6"/>
      <c r="J95" s="52"/>
      <c r="K95" s="11"/>
      <c r="L95" s="6"/>
      <c r="M95" s="6"/>
      <c r="N95" s="6"/>
      <c r="O95" s="6"/>
      <c r="P95" s="5">
        <v>1</v>
      </c>
      <c r="Q95" s="52"/>
      <c r="R95" s="55">
        <v>21846</v>
      </c>
      <c r="S95" s="6"/>
      <c r="T95" s="6"/>
      <c r="U95" s="6"/>
      <c r="V95" s="6"/>
      <c r="W95" s="6"/>
      <c r="X95" s="6"/>
    </row>
    <row r="96" spans="1:24">
      <c r="A96" s="54" t="s">
        <v>227</v>
      </c>
      <c r="B96" s="10">
        <v>2180</v>
      </c>
      <c r="C96" s="11">
        <f t="shared" si="2"/>
        <v>1</v>
      </c>
      <c r="D96" s="11">
        <v>1</v>
      </c>
      <c r="E96" s="6"/>
      <c r="F96" s="6"/>
      <c r="G96" s="6"/>
      <c r="H96" s="6"/>
      <c r="I96" s="6"/>
      <c r="J96" s="52"/>
      <c r="K96" s="11"/>
      <c r="L96" s="6"/>
      <c r="M96" s="6"/>
      <c r="N96" s="6"/>
      <c r="O96" s="6"/>
      <c r="P96" s="5">
        <v>1</v>
      </c>
      <c r="Q96" s="52"/>
      <c r="R96" s="55">
        <v>15707</v>
      </c>
      <c r="S96" s="6"/>
      <c r="T96" s="6"/>
      <c r="U96" s="6"/>
      <c r="V96" s="6"/>
      <c r="W96" s="6"/>
      <c r="X96" s="6"/>
    </row>
    <row r="97" spans="1:24" ht="39">
      <c r="A97" s="57" t="s">
        <v>225</v>
      </c>
      <c r="B97" s="10">
        <v>2181</v>
      </c>
      <c r="C97" s="11">
        <f t="shared" si="2"/>
        <v>1</v>
      </c>
      <c r="D97" s="11">
        <v>1</v>
      </c>
      <c r="E97" s="6"/>
      <c r="F97" s="6"/>
      <c r="G97" s="6"/>
      <c r="H97" s="6"/>
      <c r="I97" s="6"/>
      <c r="J97" s="52"/>
      <c r="K97" s="11"/>
      <c r="L97" s="6"/>
      <c r="M97" s="6"/>
      <c r="N97" s="6"/>
      <c r="O97" s="6"/>
      <c r="P97" s="5">
        <v>1</v>
      </c>
      <c r="Q97" s="52"/>
      <c r="R97" s="55">
        <v>36639</v>
      </c>
      <c r="S97" s="6"/>
      <c r="T97" s="6"/>
      <c r="U97" s="6"/>
      <c r="V97" s="6"/>
      <c r="W97" s="6"/>
      <c r="X97" s="6"/>
    </row>
    <row r="98" spans="1:24">
      <c r="A98" s="54" t="s">
        <v>218</v>
      </c>
      <c r="B98" s="10">
        <v>2182</v>
      </c>
      <c r="C98" s="11">
        <f t="shared" si="2"/>
        <v>1</v>
      </c>
      <c r="D98" s="11">
        <v>1</v>
      </c>
      <c r="E98" s="6"/>
      <c r="F98" s="6"/>
      <c r="G98" s="6"/>
      <c r="H98" s="6"/>
      <c r="I98" s="6"/>
      <c r="J98" s="52"/>
      <c r="K98" s="11"/>
      <c r="L98" s="6"/>
      <c r="M98" s="6"/>
      <c r="N98" s="6"/>
      <c r="O98" s="6"/>
      <c r="P98" s="5">
        <v>1</v>
      </c>
      <c r="Q98" s="52"/>
      <c r="R98" s="55">
        <v>22742</v>
      </c>
      <c r="S98" s="6"/>
      <c r="T98" s="6"/>
      <c r="U98" s="6"/>
      <c r="V98" s="6"/>
      <c r="W98" s="6"/>
      <c r="X98" s="6"/>
    </row>
    <row r="99" spans="1:24">
      <c r="A99" s="54" t="s">
        <v>229</v>
      </c>
      <c r="B99" s="10">
        <v>2183</v>
      </c>
      <c r="C99" s="11">
        <f t="shared" si="2"/>
        <v>1</v>
      </c>
      <c r="D99" s="11">
        <v>1</v>
      </c>
      <c r="E99" s="6"/>
      <c r="F99" s="6"/>
      <c r="G99" s="6"/>
      <c r="H99" s="6"/>
      <c r="I99" s="6"/>
      <c r="J99" s="52"/>
      <c r="K99" s="11"/>
      <c r="L99" s="6"/>
      <c r="M99" s="6"/>
      <c r="N99" s="6"/>
      <c r="O99" s="6"/>
      <c r="P99" s="5">
        <v>1</v>
      </c>
      <c r="Q99" s="52"/>
      <c r="R99" s="55">
        <v>18480</v>
      </c>
      <c r="S99" s="6"/>
      <c r="T99" s="6"/>
      <c r="U99" s="6"/>
      <c r="V99" s="6"/>
      <c r="W99" s="6"/>
      <c r="X99" s="6"/>
    </row>
    <row r="100" spans="1:24">
      <c r="A100" s="54" t="s">
        <v>222</v>
      </c>
      <c r="B100" s="10">
        <v>2184</v>
      </c>
      <c r="C100" s="11">
        <f t="shared" si="2"/>
        <v>1</v>
      </c>
      <c r="D100" s="11">
        <v>1</v>
      </c>
      <c r="E100" s="6"/>
      <c r="F100" s="6"/>
      <c r="G100" s="6"/>
      <c r="H100" s="6"/>
      <c r="I100" s="6"/>
      <c r="J100" s="52"/>
      <c r="K100" s="11"/>
      <c r="L100" s="6"/>
      <c r="M100" s="6"/>
      <c r="N100" s="6"/>
      <c r="O100" s="6"/>
      <c r="P100" s="5">
        <v>1</v>
      </c>
      <c r="Q100" s="52"/>
      <c r="R100" s="55">
        <v>51966.6</v>
      </c>
      <c r="S100" s="5"/>
      <c r="T100" s="6"/>
      <c r="U100" s="6"/>
      <c r="V100" s="6"/>
      <c r="W100" s="6"/>
      <c r="X100" s="6"/>
    </row>
    <row r="101" spans="1:24">
      <c r="A101" s="54" t="s">
        <v>212</v>
      </c>
      <c r="B101" s="10">
        <v>2185</v>
      </c>
      <c r="C101" s="11">
        <f t="shared" si="2"/>
        <v>1</v>
      </c>
      <c r="D101" s="11">
        <v>1</v>
      </c>
      <c r="E101" s="6"/>
      <c r="F101" s="6"/>
      <c r="G101" s="6"/>
      <c r="H101" s="6"/>
      <c r="I101" s="6"/>
      <c r="J101" s="52"/>
      <c r="K101" s="11"/>
      <c r="L101" s="6"/>
      <c r="M101" s="6"/>
      <c r="N101" s="6"/>
      <c r="O101" s="6"/>
      <c r="P101" s="5">
        <v>1</v>
      </c>
      <c r="Q101" s="52"/>
      <c r="R101" s="55">
        <v>36524</v>
      </c>
      <c r="S101" s="5"/>
      <c r="T101" s="6"/>
      <c r="U101" s="6"/>
      <c r="V101" s="6"/>
      <c r="W101" s="6"/>
      <c r="X101" s="6"/>
    </row>
    <row r="102" spans="1:24">
      <c r="A102" s="54" t="s">
        <v>233</v>
      </c>
      <c r="B102" s="10">
        <v>2186</v>
      </c>
      <c r="C102" s="11">
        <f t="shared" si="2"/>
        <v>1</v>
      </c>
      <c r="D102" s="11">
        <v>1</v>
      </c>
      <c r="E102" s="6"/>
      <c r="F102" s="6"/>
      <c r="G102" s="6"/>
      <c r="H102" s="6"/>
      <c r="I102" s="6"/>
      <c r="J102" s="52"/>
      <c r="K102" s="11"/>
      <c r="L102" s="6"/>
      <c r="M102" s="6"/>
      <c r="N102" s="6"/>
      <c r="O102" s="6"/>
      <c r="P102" s="5">
        <v>1</v>
      </c>
      <c r="Q102" s="52"/>
      <c r="R102" s="55">
        <v>49800</v>
      </c>
      <c r="S102" s="5"/>
      <c r="T102" s="6"/>
      <c r="U102" s="6"/>
      <c r="V102" s="6"/>
      <c r="W102" s="6"/>
      <c r="X102" s="6"/>
    </row>
    <row r="103" spans="1:24">
      <c r="A103" s="54" t="s">
        <v>241</v>
      </c>
      <c r="B103" s="10">
        <v>2187</v>
      </c>
      <c r="C103" s="11">
        <f t="shared" si="2"/>
        <v>1</v>
      </c>
      <c r="D103" s="11">
        <v>1</v>
      </c>
      <c r="E103" s="6"/>
      <c r="F103" s="6"/>
      <c r="G103" s="6"/>
      <c r="H103" s="6"/>
      <c r="I103" s="6"/>
      <c r="J103" s="52"/>
      <c r="K103" s="6"/>
      <c r="L103" s="6"/>
      <c r="M103" s="11"/>
      <c r="N103" s="6"/>
      <c r="O103" s="6"/>
      <c r="P103" s="6"/>
      <c r="Q103" s="52"/>
      <c r="R103" s="6"/>
      <c r="S103" s="5">
        <v>1</v>
      </c>
      <c r="T103" s="55">
        <v>14185.76</v>
      </c>
      <c r="U103" s="6"/>
      <c r="V103" s="6"/>
      <c r="W103" s="6"/>
      <c r="X103" s="6"/>
    </row>
    <row r="104" spans="1:24">
      <c r="A104" s="54" t="s">
        <v>241</v>
      </c>
      <c r="B104" s="10">
        <v>2188</v>
      </c>
      <c r="C104" s="11">
        <f t="shared" si="2"/>
        <v>1</v>
      </c>
      <c r="D104" s="11">
        <v>1</v>
      </c>
      <c r="E104" s="6"/>
      <c r="F104" s="6"/>
      <c r="G104" s="6"/>
      <c r="H104" s="6"/>
      <c r="I104" s="6"/>
      <c r="J104" s="52"/>
      <c r="K104" s="6"/>
      <c r="L104" s="6"/>
      <c r="M104" s="11"/>
      <c r="N104" s="6"/>
      <c r="O104" s="6"/>
      <c r="P104" s="6"/>
      <c r="Q104" s="52"/>
      <c r="R104" s="6"/>
      <c r="S104" s="5">
        <v>1</v>
      </c>
      <c r="T104" s="55">
        <v>14185.76</v>
      </c>
      <c r="U104" s="6"/>
      <c r="V104" s="6"/>
      <c r="W104" s="6"/>
      <c r="X104" s="6"/>
    </row>
    <row r="105" spans="1:24">
      <c r="A105" s="54" t="s">
        <v>241</v>
      </c>
      <c r="B105" s="10">
        <v>2189</v>
      </c>
      <c r="C105" s="11">
        <f t="shared" si="2"/>
        <v>1</v>
      </c>
      <c r="D105" s="11">
        <v>1</v>
      </c>
      <c r="E105" s="6"/>
      <c r="F105" s="6"/>
      <c r="G105" s="6"/>
      <c r="H105" s="6"/>
      <c r="I105" s="6"/>
      <c r="J105" s="52"/>
      <c r="K105" s="6"/>
      <c r="L105" s="6"/>
      <c r="M105" s="11"/>
      <c r="N105" s="6"/>
      <c r="O105" s="6"/>
      <c r="P105" s="6"/>
      <c r="Q105" s="52"/>
      <c r="R105" s="6"/>
      <c r="S105" s="5">
        <v>1</v>
      </c>
      <c r="T105" s="55">
        <v>14185.76</v>
      </c>
      <c r="U105" s="6"/>
      <c r="V105" s="6"/>
      <c r="W105" s="6"/>
      <c r="X105" s="6"/>
    </row>
    <row r="106" spans="1:24">
      <c r="A106" s="54" t="s">
        <v>241</v>
      </c>
      <c r="B106" s="10">
        <v>2190</v>
      </c>
      <c r="C106" s="11">
        <f t="shared" si="2"/>
        <v>1</v>
      </c>
      <c r="D106" s="11">
        <v>1</v>
      </c>
      <c r="E106" s="6"/>
      <c r="F106" s="6"/>
      <c r="G106" s="6"/>
      <c r="H106" s="6"/>
      <c r="I106" s="6"/>
      <c r="J106" s="52"/>
      <c r="K106" s="6"/>
      <c r="L106" s="6"/>
      <c r="M106" s="11"/>
      <c r="N106" s="6"/>
      <c r="O106" s="6"/>
      <c r="P106" s="6"/>
      <c r="Q106" s="52"/>
      <c r="R106" s="6"/>
      <c r="S106" s="5">
        <v>1</v>
      </c>
      <c r="T106" s="55">
        <v>14185.76</v>
      </c>
      <c r="U106" s="6"/>
      <c r="V106" s="6"/>
      <c r="W106" s="6"/>
      <c r="X106" s="6"/>
    </row>
    <row r="107" spans="1:24">
      <c r="A107" s="54" t="s">
        <v>235</v>
      </c>
      <c r="B107" s="10">
        <v>2191</v>
      </c>
      <c r="C107" s="11">
        <f t="shared" si="2"/>
        <v>1</v>
      </c>
      <c r="D107" s="11">
        <v>1</v>
      </c>
      <c r="E107" s="6"/>
      <c r="F107" s="6"/>
      <c r="G107" s="6"/>
      <c r="H107" s="6"/>
      <c r="I107" s="6"/>
      <c r="J107" s="52"/>
      <c r="K107" s="6"/>
      <c r="L107" s="6"/>
      <c r="M107" s="11"/>
      <c r="N107" s="6"/>
      <c r="O107" s="6"/>
      <c r="P107" s="6"/>
      <c r="Q107" s="52"/>
      <c r="R107" s="6"/>
      <c r="S107" s="5">
        <v>1</v>
      </c>
      <c r="T107" s="55">
        <v>107400</v>
      </c>
      <c r="U107" s="6"/>
      <c r="V107" s="6"/>
      <c r="W107" s="6"/>
      <c r="X107" s="6"/>
    </row>
    <row r="108" spans="1:24">
      <c r="A108" s="54" t="s">
        <v>221</v>
      </c>
      <c r="B108" s="10">
        <v>2192</v>
      </c>
      <c r="C108" s="11">
        <f t="shared" si="2"/>
        <v>1</v>
      </c>
      <c r="D108" s="11">
        <v>1</v>
      </c>
      <c r="E108" s="6"/>
      <c r="F108" s="6"/>
      <c r="G108" s="6"/>
      <c r="H108" s="6"/>
      <c r="I108" s="6"/>
      <c r="J108" s="52"/>
      <c r="K108" s="6"/>
      <c r="L108" s="6"/>
      <c r="M108" s="11"/>
      <c r="N108" s="6"/>
      <c r="O108" s="6"/>
      <c r="P108" s="6"/>
      <c r="Q108" s="52"/>
      <c r="R108" s="6"/>
      <c r="S108" s="5">
        <v>1</v>
      </c>
      <c r="T108" s="55">
        <v>26000</v>
      </c>
      <c r="U108" s="6"/>
      <c r="V108" s="6"/>
      <c r="W108" s="6"/>
      <c r="X108" s="6"/>
    </row>
    <row r="109" spans="1:24">
      <c r="A109" s="54" t="s">
        <v>234</v>
      </c>
      <c r="B109" s="10">
        <v>2193</v>
      </c>
      <c r="C109" s="11">
        <f t="shared" si="2"/>
        <v>1</v>
      </c>
      <c r="D109" s="11">
        <v>1</v>
      </c>
      <c r="E109" s="6"/>
      <c r="F109" s="6"/>
      <c r="G109" s="6"/>
      <c r="H109" s="6"/>
      <c r="I109" s="6"/>
      <c r="J109" s="52"/>
      <c r="K109" s="6"/>
      <c r="L109" s="6"/>
      <c r="M109" s="11"/>
      <c r="N109" s="6"/>
      <c r="O109" s="6"/>
      <c r="P109" s="6"/>
      <c r="Q109" s="52"/>
      <c r="R109" s="6"/>
      <c r="S109" s="5">
        <v>1</v>
      </c>
      <c r="T109" s="55">
        <v>15000</v>
      </c>
      <c r="U109" s="6"/>
      <c r="V109" s="6"/>
      <c r="W109" s="6"/>
      <c r="X109" s="6"/>
    </row>
    <row r="110" spans="1:24">
      <c r="A110" s="54" t="s">
        <v>242</v>
      </c>
      <c r="B110" s="10">
        <v>2194</v>
      </c>
      <c r="C110" s="11">
        <f t="shared" si="2"/>
        <v>1</v>
      </c>
      <c r="D110" s="11">
        <v>1</v>
      </c>
      <c r="E110" s="6"/>
      <c r="F110" s="6"/>
      <c r="G110" s="6"/>
      <c r="H110" s="6"/>
      <c r="I110" s="6"/>
      <c r="J110" s="52"/>
      <c r="K110" s="6"/>
      <c r="L110" s="6"/>
      <c r="M110" s="11"/>
      <c r="N110" s="6"/>
      <c r="O110" s="6"/>
      <c r="P110" s="6"/>
      <c r="Q110" s="52"/>
      <c r="R110" s="6"/>
      <c r="S110" s="5">
        <v>1</v>
      </c>
      <c r="T110" s="55">
        <v>13000</v>
      </c>
      <c r="U110" s="5"/>
      <c r="V110" s="6"/>
      <c r="W110" s="6"/>
      <c r="X110" s="6"/>
    </row>
    <row r="111" spans="1:24">
      <c r="A111" s="54" t="s">
        <v>306</v>
      </c>
      <c r="B111" s="10">
        <v>2195</v>
      </c>
      <c r="C111" s="11">
        <f t="shared" si="2"/>
        <v>1</v>
      </c>
      <c r="D111" s="11">
        <v>1</v>
      </c>
      <c r="E111" s="6"/>
      <c r="F111" s="6"/>
      <c r="G111" s="6"/>
      <c r="H111" s="6"/>
      <c r="I111" s="6"/>
      <c r="J111" s="52"/>
      <c r="K111" s="6"/>
      <c r="L111" s="6"/>
      <c r="M111" s="11"/>
      <c r="N111" s="6"/>
      <c r="O111" s="6"/>
      <c r="P111" s="6"/>
      <c r="Q111" s="52"/>
      <c r="R111" s="6"/>
      <c r="S111" s="5"/>
      <c r="T111" s="6"/>
      <c r="U111" s="5">
        <v>1</v>
      </c>
      <c r="V111" s="55">
        <v>67291</v>
      </c>
      <c r="W111" s="6"/>
      <c r="X111" s="6"/>
    </row>
    <row r="112" spans="1:24">
      <c r="A112" s="54" t="s">
        <v>307</v>
      </c>
      <c r="B112" s="10">
        <v>2196</v>
      </c>
      <c r="C112" s="11">
        <f t="shared" si="2"/>
        <v>1</v>
      </c>
      <c r="D112" s="11">
        <v>1</v>
      </c>
      <c r="E112" s="6"/>
      <c r="F112" s="6"/>
      <c r="G112" s="6"/>
      <c r="H112" s="6"/>
      <c r="I112" s="6"/>
      <c r="J112" s="52"/>
      <c r="K112" s="6"/>
      <c r="L112" s="6"/>
      <c r="M112" s="11"/>
      <c r="N112" s="6"/>
      <c r="O112" s="6"/>
      <c r="P112" s="6"/>
      <c r="Q112" s="52"/>
      <c r="R112" s="6"/>
      <c r="S112" s="5"/>
      <c r="T112" s="6"/>
      <c r="U112" s="5">
        <v>1</v>
      </c>
      <c r="V112" s="55">
        <v>10401.299999999999</v>
      </c>
      <c r="W112" s="6"/>
      <c r="X112" s="6"/>
    </row>
    <row r="113" spans="1:24">
      <c r="A113" s="54" t="s">
        <v>308</v>
      </c>
      <c r="B113" s="10">
        <v>2197</v>
      </c>
      <c r="C113" s="11">
        <f t="shared" si="2"/>
        <v>1</v>
      </c>
      <c r="D113" s="11">
        <v>1</v>
      </c>
      <c r="E113" s="6"/>
      <c r="F113" s="6"/>
      <c r="G113" s="6"/>
      <c r="H113" s="6"/>
      <c r="I113" s="6"/>
      <c r="J113" s="52"/>
      <c r="K113" s="6"/>
      <c r="L113" s="6"/>
      <c r="M113" s="11"/>
      <c r="N113" s="6"/>
      <c r="O113" s="6"/>
      <c r="P113" s="6"/>
      <c r="Q113" s="52"/>
      <c r="R113" s="6"/>
      <c r="S113" s="6"/>
      <c r="T113" s="6"/>
      <c r="U113" s="5">
        <v>1</v>
      </c>
      <c r="V113" s="55">
        <v>12990</v>
      </c>
      <c r="W113" s="6"/>
      <c r="X113" s="6"/>
    </row>
    <row r="114" spans="1:24">
      <c r="A114" s="54" t="s">
        <v>309</v>
      </c>
      <c r="B114" s="10">
        <v>2198</v>
      </c>
      <c r="C114" s="11">
        <f t="shared" ref="C114:C119" si="3">D114</f>
        <v>1</v>
      </c>
      <c r="D114" s="11">
        <v>1</v>
      </c>
      <c r="E114" s="6"/>
      <c r="F114" s="6"/>
      <c r="G114" s="6"/>
      <c r="H114" s="6"/>
      <c r="I114" s="6"/>
      <c r="J114" s="52"/>
      <c r="K114" s="11"/>
      <c r="L114" s="6"/>
      <c r="M114" s="6"/>
      <c r="N114" s="6"/>
      <c r="O114" s="6"/>
      <c r="P114" s="5"/>
      <c r="Q114" s="52"/>
      <c r="R114" s="6"/>
      <c r="S114" s="6"/>
      <c r="T114" s="6"/>
      <c r="U114" s="5">
        <v>1</v>
      </c>
      <c r="V114" s="55">
        <v>24745</v>
      </c>
      <c r="W114" s="6"/>
      <c r="X114" s="6"/>
    </row>
    <row r="115" spans="1:24">
      <c r="A115" s="54" t="s">
        <v>331</v>
      </c>
      <c r="B115" s="10">
        <v>2199</v>
      </c>
      <c r="C115" s="11">
        <f t="shared" si="3"/>
        <v>1</v>
      </c>
      <c r="D115" s="11">
        <v>1</v>
      </c>
      <c r="E115" s="6"/>
      <c r="F115" s="6"/>
      <c r="G115" s="6"/>
      <c r="H115" s="6"/>
      <c r="I115" s="6"/>
      <c r="J115" s="52"/>
      <c r="K115" s="11"/>
      <c r="L115" s="6"/>
      <c r="M115" s="6"/>
      <c r="N115" s="6"/>
      <c r="O115" s="6"/>
      <c r="P115" s="5"/>
      <c r="Q115" s="52"/>
      <c r="R115" s="6"/>
      <c r="S115" s="6"/>
      <c r="T115" s="6"/>
      <c r="U115" s="5"/>
      <c r="V115" s="6"/>
      <c r="W115" s="5">
        <v>1</v>
      </c>
      <c r="X115" s="55">
        <v>155700</v>
      </c>
    </row>
    <row r="116" spans="1:24">
      <c r="A116" s="54" t="s">
        <v>332</v>
      </c>
      <c r="B116" s="10">
        <v>2200</v>
      </c>
      <c r="C116" s="11">
        <f t="shared" si="3"/>
        <v>1</v>
      </c>
      <c r="D116" s="11">
        <v>1</v>
      </c>
      <c r="E116" s="6"/>
      <c r="F116" s="6"/>
      <c r="G116" s="6"/>
      <c r="H116" s="6"/>
      <c r="I116" s="6"/>
      <c r="J116" s="52"/>
      <c r="K116" s="11"/>
      <c r="L116" s="6"/>
      <c r="M116" s="6"/>
      <c r="N116" s="6"/>
      <c r="O116" s="6"/>
      <c r="P116" s="5"/>
      <c r="Q116" s="52"/>
      <c r="R116" s="6"/>
      <c r="S116" s="6"/>
      <c r="T116" s="6"/>
      <c r="U116" s="6"/>
      <c r="V116" s="6"/>
      <c r="W116" s="5">
        <v>1</v>
      </c>
      <c r="X116" s="55">
        <v>13999</v>
      </c>
    </row>
    <row r="117" spans="1:24">
      <c r="A117" s="54" t="s">
        <v>333</v>
      </c>
      <c r="B117" s="10">
        <v>2201</v>
      </c>
      <c r="C117" s="11">
        <f t="shared" si="3"/>
        <v>1</v>
      </c>
      <c r="D117" s="11">
        <v>1</v>
      </c>
      <c r="E117" s="6"/>
      <c r="F117" s="6"/>
      <c r="G117" s="6"/>
      <c r="H117" s="6"/>
      <c r="I117" s="6"/>
      <c r="J117" s="52"/>
      <c r="K117" s="11"/>
      <c r="L117" s="6"/>
      <c r="M117" s="6"/>
      <c r="N117" s="6"/>
      <c r="O117" s="6"/>
      <c r="P117" s="5"/>
      <c r="Q117" s="52"/>
      <c r="R117" s="6"/>
      <c r="S117" s="6"/>
      <c r="T117" s="6"/>
      <c r="U117" s="6"/>
      <c r="V117" s="6"/>
      <c r="W117" s="5">
        <v>1</v>
      </c>
      <c r="X117" s="55">
        <v>45686.66</v>
      </c>
    </row>
    <row r="118" spans="1:24">
      <c r="A118" s="54" t="s">
        <v>334</v>
      </c>
      <c r="B118" s="10">
        <v>2202</v>
      </c>
      <c r="C118" s="11">
        <f t="shared" si="3"/>
        <v>1</v>
      </c>
      <c r="D118" s="11">
        <v>1</v>
      </c>
      <c r="E118" s="6"/>
      <c r="F118" s="6"/>
      <c r="G118" s="6"/>
      <c r="H118" s="6"/>
      <c r="I118" s="6"/>
      <c r="J118" s="52"/>
      <c r="K118" s="11"/>
      <c r="L118" s="6"/>
      <c r="M118" s="6"/>
      <c r="N118" s="6"/>
      <c r="O118" s="6"/>
      <c r="P118" s="5"/>
      <c r="Q118" s="52"/>
      <c r="R118" s="6"/>
      <c r="S118" s="6"/>
      <c r="T118" s="6"/>
      <c r="U118" s="6"/>
      <c r="V118" s="6"/>
      <c r="W118" s="5">
        <v>1</v>
      </c>
      <c r="X118" s="55">
        <v>17181.82</v>
      </c>
    </row>
    <row r="119" spans="1:24" ht="45">
      <c r="A119" s="92" t="s">
        <v>335</v>
      </c>
      <c r="B119" s="10">
        <v>2203</v>
      </c>
      <c r="C119" s="11">
        <f t="shared" si="3"/>
        <v>1</v>
      </c>
      <c r="D119" s="11">
        <v>1</v>
      </c>
      <c r="E119" s="6"/>
      <c r="F119" s="6"/>
      <c r="G119" s="6"/>
      <c r="H119" s="6"/>
      <c r="I119" s="6"/>
      <c r="J119" s="52"/>
      <c r="K119" s="11"/>
      <c r="L119" s="6"/>
      <c r="M119" s="6"/>
      <c r="N119" s="6"/>
      <c r="O119" s="6"/>
      <c r="P119" s="6"/>
      <c r="Q119" s="52"/>
      <c r="R119" s="6"/>
      <c r="S119" s="6"/>
      <c r="T119" s="6"/>
      <c r="U119" s="6"/>
      <c r="V119" s="6"/>
      <c r="W119" s="11">
        <v>1</v>
      </c>
      <c r="X119" s="55">
        <v>43909.09</v>
      </c>
    </row>
    <row r="120" spans="1:24">
      <c r="A120" s="50" t="s">
        <v>67</v>
      </c>
      <c r="B120" s="10">
        <v>2200</v>
      </c>
      <c r="C120" s="11"/>
      <c r="D120" s="11"/>
      <c r="E120" s="6"/>
      <c r="F120" s="6"/>
      <c r="G120" s="6"/>
      <c r="H120" s="6"/>
      <c r="I120" s="6"/>
      <c r="J120" s="52"/>
      <c r="K120" s="6"/>
      <c r="L120" s="6"/>
      <c r="M120" s="6"/>
      <c r="N120" s="6"/>
      <c r="O120" s="6"/>
      <c r="P120" s="6"/>
      <c r="Q120" s="52"/>
      <c r="R120" s="6"/>
      <c r="S120" s="6"/>
      <c r="T120" s="6"/>
      <c r="U120" s="6"/>
      <c r="V120" s="6"/>
      <c r="W120" s="6"/>
      <c r="X120" s="6"/>
    </row>
    <row r="121" spans="1:24" ht="45">
      <c r="A121" s="8" t="s">
        <v>69</v>
      </c>
      <c r="B121" s="10">
        <v>3000</v>
      </c>
      <c r="C121" s="6"/>
      <c r="D121" s="6"/>
      <c r="E121" s="6"/>
      <c r="F121" s="6"/>
      <c r="G121" s="6"/>
      <c r="H121" s="6"/>
      <c r="I121" s="6"/>
      <c r="J121" s="52"/>
      <c r="K121" s="6"/>
      <c r="L121" s="6"/>
      <c r="M121" s="6"/>
      <c r="N121" s="6"/>
      <c r="O121" s="6"/>
      <c r="P121" s="6"/>
      <c r="Q121" s="52"/>
      <c r="R121" s="6"/>
      <c r="S121" s="6"/>
      <c r="T121" s="6"/>
      <c r="U121" s="6"/>
      <c r="V121" s="6"/>
      <c r="W121" s="6"/>
      <c r="X121" s="6"/>
    </row>
    <row r="122" spans="1:24">
      <c r="A122" s="50" t="s">
        <v>9</v>
      </c>
      <c r="B122" s="193">
        <v>3100</v>
      </c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</row>
    <row r="123" spans="1:24">
      <c r="A123" s="8"/>
      <c r="B123" s="194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</row>
    <row r="124" spans="1:24">
      <c r="A124" s="50" t="s">
        <v>65</v>
      </c>
      <c r="B124" s="195"/>
      <c r="C124" s="164"/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</row>
    <row r="125" spans="1:24" s="21" customFormat="1">
      <c r="A125" s="11" t="s">
        <v>10</v>
      </c>
      <c r="B125" s="156">
        <v>3110</v>
      </c>
      <c r="C125" s="156">
        <f>SUM(C128:C235)</f>
        <v>108</v>
      </c>
      <c r="D125" s="156">
        <f>SUM(D128:D235)</f>
        <v>108</v>
      </c>
      <c r="E125" s="156"/>
      <c r="F125" s="156"/>
      <c r="G125" s="156"/>
      <c r="H125" s="156"/>
      <c r="I125" s="156"/>
      <c r="J125" s="156"/>
      <c r="K125" s="156">
        <f t="shared" ref="K125:X125" si="4">SUM(K128:K235)</f>
        <v>51</v>
      </c>
      <c r="L125" s="159">
        <f t="shared" si="4"/>
        <v>292966.44000000006</v>
      </c>
      <c r="M125" s="156">
        <f t="shared" si="4"/>
        <v>31</v>
      </c>
      <c r="N125" s="156">
        <f t="shared" si="4"/>
        <v>0</v>
      </c>
      <c r="O125" s="159">
        <f t="shared" si="4"/>
        <v>189724.96000000002</v>
      </c>
      <c r="P125" s="156">
        <f t="shared" si="4"/>
        <v>1</v>
      </c>
      <c r="Q125" s="156">
        <f t="shared" si="4"/>
        <v>0</v>
      </c>
      <c r="R125" s="159">
        <f t="shared" si="4"/>
        <v>46922</v>
      </c>
      <c r="S125" s="156">
        <f t="shared" si="4"/>
        <v>3</v>
      </c>
      <c r="T125" s="159">
        <f t="shared" si="4"/>
        <v>66976.34</v>
      </c>
      <c r="U125" s="156">
        <f t="shared" si="4"/>
        <v>9</v>
      </c>
      <c r="V125" s="159">
        <f t="shared" si="4"/>
        <v>275187.59999999998</v>
      </c>
      <c r="W125" s="156">
        <f t="shared" si="4"/>
        <v>13</v>
      </c>
      <c r="X125" s="159">
        <f t="shared" si="4"/>
        <v>763972</v>
      </c>
    </row>
    <row r="126" spans="1:24" s="21" customFormat="1">
      <c r="A126" s="11"/>
      <c r="B126" s="157"/>
      <c r="C126" s="157"/>
      <c r="D126" s="157"/>
      <c r="E126" s="157"/>
      <c r="F126" s="157"/>
      <c r="G126" s="157"/>
      <c r="H126" s="157"/>
      <c r="I126" s="157"/>
      <c r="J126" s="157"/>
      <c r="K126" s="157"/>
      <c r="L126" s="160"/>
      <c r="M126" s="157"/>
      <c r="N126" s="157"/>
      <c r="O126" s="160"/>
      <c r="P126" s="157"/>
      <c r="Q126" s="157"/>
      <c r="R126" s="160"/>
      <c r="S126" s="157"/>
      <c r="T126" s="160"/>
      <c r="U126" s="157"/>
      <c r="V126" s="160"/>
      <c r="W126" s="157"/>
      <c r="X126" s="160"/>
    </row>
    <row r="127" spans="1:24" s="21" customFormat="1" ht="57">
      <c r="A127" s="53" t="s">
        <v>66</v>
      </c>
      <c r="B127" s="158"/>
      <c r="C127" s="158"/>
      <c r="D127" s="158"/>
      <c r="E127" s="158"/>
      <c r="F127" s="158"/>
      <c r="G127" s="158"/>
      <c r="H127" s="158"/>
      <c r="I127" s="158"/>
      <c r="J127" s="158"/>
      <c r="K127" s="158"/>
      <c r="L127" s="161"/>
      <c r="M127" s="158"/>
      <c r="N127" s="158"/>
      <c r="O127" s="161"/>
      <c r="P127" s="158"/>
      <c r="Q127" s="158"/>
      <c r="R127" s="161"/>
      <c r="S127" s="158"/>
      <c r="T127" s="161"/>
      <c r="U127" s="158"/>
      <c r="V127" s="161"/>
      <c r="W127" s="158"/>
      <c r="X127" s="161"/>
    </row>
    <row r="128" spans="1:24">
      <c r="A128" s="54" t="s">
        <v>260</v>
      </c>
      <c r="B128" s="10">
        <v>3111</v>
      </c>
      <c r="C128" s="11">
        <f t="shared" ref="C128:C191" si="5">D128</f>
        <v>1</v>
      </c>
      <c r="D128" s="11">
        <v>1</v>
      </c>
      <c r="E128" s="6"/>
      <c r="F128" s="6"/>
      <c r="G128" s="6"/>
      <c r="H128" s="6"/>
      <c r="I128" s="6"/>
      <c r="J128" s="52"/>
      <c r="K128" s="11">
        <v>1</v>
      </c>
      <c r="L128" s="55">
        <v>20554.95</v>
      </c>
      <c r="M128" s="6"/>
      <c r="N128" s="6"/>
      <c r="O128" s="6"/>
      <c r="P128" s="6"/>
      <c r="Q128" s="52"/>
      <c r="R128" s="6"/>
      <c r="S128" s="6"/>
      <c r="T128" s="6"/>
      <c r="U128" s="6"/>
      <c r="V128" s="6"/>
      <c r="W128" s="6"/>
      <c r="X128" s="6"/>
    </row>
    <row r="129" spans="1:26">
      <c r="A129" s="54" t="s">
        <v>261</v>
      </c>
      <c r="B129" s="10">
        <v>3112</v>
      </c>
      <c r="C129" s="11">
        <f t="shared" si="5"/>
        <v>1</v>
      </c>
      <c r="D129" s="11">
        <v>1</v>
      </c>
      <c r="E129" s="6"/>
      <c r="F129" s="6"/>
      <c r="G129" s="6"/>
      <c r="H129" s="6"/>
      <c r="I129" s="6"/>
      <c r="J129" s="52"/>
      <c r="K129" s="11">
        <v>1</v>
      </c>
      <c r="L129" s="55">
        <v>6240</v>
      </c>
      <c r="M129" s="6"/>
      <c r="N129" s="6"/>
      <c r="O129" s="6"/>
      <c r="P129" s="6"/>
      <c r="Q129" s="52"/>
      <c r="R129" s="6"/>
      <c r="S129" s="6"/>
      <c r="T129" s="6"/>
      <c r="U129" s="6"/>
      <c r="V129" s="6"/>
      <c r="W129" s="6"/>
      <c r="X129" s="6"/>
      <c r="Z129" s="56"/>
    </row>
    <row r="130" spans="1:26">
      <c r="A130" s="54" t="s">
        <v>181</v>
      </c>
      <c r="B130" s="10">
        <v>3113</v>
      </c>
      <c r="C130" s="11">
        <f t="shared" si="5"/>
        <v>1</v>
      </c>
      <c r="D130" s="11">
        <v>1</v>
      </c>
      <c r="E130" s="6"/>
      <c r="F130" s="6"/>
      <c r="G130" s="6"/>
      <c r="H130" s="6"/>
      <c r="I130" s="6"/>
      <c r="J130" s="52"/>
      <c r="K130" s="11">
        <v>1</v>
      </c>
      <c r="L130" s="55">
        <v>3752</v>
      </c>
      <c r="M130" s="6"/>
      <c r="N130" s="6"/>
      <c r="O130" s="6"/>
      <c r="P130" s="6"/>
      <c r="Q130" s="52"/>
      <c r="R130" s="6"/>
      <c r="S130" s="6"/>
      <c r="T130" s="6"/>
      <c r="U130" s="6"/>
      <c r="V130" s="6"/>
      <c r="W130" s="6"/>
      <c r="X130" s="6"/>
    </row>
    <row r="131" spans="1:26">
      <c r="A131" s="54" t="s">
        <v>263</v>
      </c>
      <c r="B131" s="10">
        <v>3114</v>
      </c>
      <c r="C131" s="11">
        <f t="shared" si="5"/>
        <v>1</v>
      </c>
      <c r="D131" s="11">
        <v>1</v>
      </c>
      <c r="E131" s="6"/>
      <c r="F131" s="6"/>
      <c r="G131" s="6"/>
      <c r="H131" s="6"/>
      <c r="I131" s="6"/>
      <c r="J131" s="52"/>
      <c r="K131" s="11">
        <v>1</v>
      </c>
      <c r="L131" s="55">
        <v>4152.6000000000004</v>
      </c>
      <c r="M131" s="6"/>
      <c r="N131" s="6"/>
      <c r="O131" s="6"/>
      <c r="P131" s="6"/>
      <c r="Q131" s="52"/>
      <c r="R131" s="6"/>
      <c r="S131" s="6"/>
      <c r="T131" s="6"/>
      <c r="U131" s="6"/>
      <c r="V131" s="6"/>
      <c r="W131" s="6"/>
      <c r="X131" s="6"/>
      <c r="Z131" s="56"/>
    </row>
    <row r="132" spans="1:26">
      <c r="A132" s="54" t="s">
        <v>264</v>
      </c>
      <c r="B132" s="10">
        <v>3115</v>
      </c>
      <c r="C132" s="11">
        <f t="shared" si="5"/>
        <v>1</v>
      </c>
      <c r="D132" s="11">
        <v>1</v>
      </c>
      <c r="E132" s="6"/>
      <c r="F132" s="6"/>
      <c r="G132" s="6"/>
      <c r="H132" s="6"/>
      <c r="I132" s="6"/>
      <c r="J132" s="52"/>
      <c r="K132" s="11">
        <v>1</v>
      </c>
      <c r="L132" s="55">
        <v>4700</v>
      </c>
      <c r="M132" s="6"/>
      <c r="N132" s="6"/>
      <c r="O132" s="6"/>
      <c r="P132" s="6"/>
      <c r="Q132" s="52"/>
      <c r="R132" s="6"/>
      <c r="S132" s="6"/>
      <c r="T132" s="6"/>
      <c r="U132" s="6"/>
      <c r="V132" s="6"/>
      <c r="W132" s="6"/>
      <c r="X132" s="6"/>
    </row>
    <row r="133" spans="1:26">
      <c r="A133" s="54" t="s">
        <v>262</v>
      </c>
      <c r="B133" s="10">
        <v>3116</v>
      </c>
      <c r="C133" s="11">
        <f t="shared" si="5"/>
        <v>1</v>
      </c>
      <c r="D133" s="11">
        <v>1</v>
      </c>
      <c r="E133" s="6"/>
      <c r="F133" s="6"/>
      <c r="G133" s="6"/>
      <c r="H133" s="6"/>
      <c r="I133" s="6"/>
      <c r="J133" s="52"/>
      <c r="K133" s="11">
        <v>1</v>
      </c>
      <c r="L133" s="55">
        <v>3100</v>
      </c>
      <c r="M133" s="6"/>
      <c r="N133" s="6"/>
      <c r="O133" s="6"/>
      <c r="P133" s="6"/>
      <c r="Q133" s="52"/>
      <c r="R133" s="6"/>
      <c r="S133" s="6"/>
      <c r="T133" s="6"/>
      <c r="U133" s="6"/>
      <c r="V133" s="6"/>
      <c r="W133" s="6"/>
      <c r="X133" s="6"/>
    </row>
    <row r="134" spans="1:26">
      <c r="A134" s="54" t="s">
        <v>262</v>
      </c>
      <c r="B134" s="10">
        <v>3117</v>
      </c>
      <c r="C134" s="11">
        <f t="shared" si="5"/>
        <v>1</v>
      </c>
      <c r="D134" s="11">
        <v>1</v>
      </c>
      <c r="E134" s="6"/>
      <c r="F134" s="6"/>
      <c r="G134" s="6"/>
      <c r="H134" s="6"/>
      <c r="I134" s="6"/>
      <c r="J134" s="52"/>
      <c r="K134" s="11">
        <v>1</v>
      </c>
      <c r="L134" s="55">
        <v>3100</v>
      </c>
      <c r="M134" s="6"/>
      <c r="N134" s="6"/>
      <c r="O134" s="6"/>
      <c r="P134" s="6"/>
      <c r="Q134" s="52"/>
      <c r="R134" s="6"/>
      <c r="S134" s="6"/>
      <c r="T134" s="6"/>
      <c r="U134" s="6"/>
      <c r="V134" s="6"/>
      <c r="W134" s="6"/>
      <c r="X134" s="6"/>
    </row>
    <row r="135" spans="1:26">
      <c r="A135" s="54" t="s">
        <v>267</v>
      </c>
      <c r="B135" s="10">
        <v>3118</v>
      </c>
      <c r="C135" s="11">
        <f t="shared" si="5"/>
        <v>1</v>
      </c>
      <c r="D135" s="11">
        <v>1</v>
      </c>
      <c r="E135" s="6"/>
      <c r="F135" s="6"/>
      <c r="G135" s="6"/>
      <c r="H135" s="6"/>
      <c r="I135" s="6"/>
      <c r="J135" s="52"/>
      <c r="K135" s="11">
        <v>1</v>
      </c>
      <c r="L135" s="55">
        <v>3175</v>
      </c>
      <c r="M135" s="6"/>
      <c r="N135" s="6"/>
      <c r="O135" s="6"/>
      <c r="P135" s="6"/>
      <c r="Q135" s="52"/>
      <c r="R135" s="6"/>
      <c r="S135" s="6"/>
      <c r="T135" s="6"/>
      <c r="U135" s="6"/>
      <c r="V135" s="6"/>
      <c r="W135" s="6"/>
      <c r="X135" s="6"/>
    </row>
    <row r="136" spans="1:26">
      <c r="A136" s="54" t="s">
        <v>265</v>
      </c>
      <c r="B136" s="10">
        <v>3119</v>
      </c>
      <c r="C136" s="11">
        <f t="shared" si="5"/>
        <v>1</v>
      </c>
      <c r="D136" s="11">
        <v>1</v>
      </c>
      <c r="E136" s="6"/>
      <c r="F136" s="6"/>
      <c r="G136" s="6"/>
      <c r="H136" s="6"/>
      <c r="I136" s="6"/>
      <c r="J136" s="52"/>
      <c r="K136" s="11">
        <v>1</v>
      </c>
      <c r="L136" s="55">
        <v>5200.99</v>
      </c>
      <c r="M136" s="6"/>
      <c r="N136" s="6"/>
      <c r="O136" s="6"/>
      <c r="P136" s="6"/>
      <c r="Q136" s="52"/>
      <c r="R136" s="6"/>
      <c r="S136" s="6"/>
      <c r="T136" s="6"/>
      <c r="U136" s="6"/>
      <c r="V136" s="6"/>
      <c r="W136" s="6"/>
      <c r="X136" s="6"/>
    </row>
    <row r="137" spans="1:26">
      <c r="A137" s="54" t="s">
        <v>268</v>
      </c>
      <c r="B137" s="10">
        <v>3120</v>
      </c>
      <c r="C137" s="11">
        <f t="shared" si="5"/>
        <v>1</v>
      </c>
      <c r="D137" s="11">
        <v>1</v>
      </c>
      <c r="E137" s="6"/>
      <c r="F137" s="6"/>
      <c r="G137" s="6"/>
      <c r="H137" s="6"/>
      <c r="I137" s="6"/>
      <c r="J137" s="52"/>
      <c r="K137" s="11">
        <v>1</v>
      </c>
      <c r="L137" s="55">
        <v>4000</v>
      </c>
      <c r="M137" s="6"/>
      <c r="N137" s="6"/>
      <c r="O137" s="6"/>
      <c r="P137" s="6"/>
      <c r="Q137" s="52"/>
      <c r="R137" s="6"/>
      <c r="S137" s="6"/>
      <c r="T137" s="6"/>
      <c r="U137" s="6"/>
      <c r="V137" s="6"/>
      <c r="W137" s="6"/>
      <c r="X137" s="6"/>
    </row>
    <row r="138" spans="1:26">
      <c r="A138" s="54" t="s">
        <v>264</v>
      </c>
      <c r="B138" s="10">
        <v>3121</v>
      </c>
      <c r="C138" s="11">
        <f t="shared" si="5"/>
        <v>1</v>
      </c>
      <c r="D138" s="11">
        <v>1</v>
      </c>
      <c r="E138" s="6"/>
      <c r="F138" s="6"/>
      <c r="G138" s="6"/>
      <c r="H138" s="6"/>
      <c r="I138" s="6"/>
      <c r="J138" s="52"/>
      <c r="K138" s="11">
        <v>1</v>
      </c>
      <c r="L138" s="55">
        <v>5262</v>
      </c>
      <c r="M138" s="6"/>
      <c r="N138" s="6"/>
      <c r="O138" s="6"/>
      <c r="P138" s="6"/>
      <c r="Q138" s="52"/>
      <c r="R138" s="6"/>
      <c r="S138" s="6"/>
      <c r="T138" s="6"/>
      <c r="U138" s="6"/>
      <c r="V138" s="6"/>
      <c r="W138" s="6"/>
      <c r="X138" s="6"/>
    </row>
    <row r="139" spans="1:26">
      <c r="A139" s="54" t="s">
        <v>264</v>
      </c>
      <c r="B139" s="10">
        <v>3122</v>
      </c>
      <c r="C139" s="11">
        <f t="shared" si="5"/>
        <v>1</v>
      </c>
      <c r="D139" s="11">
        <v>1</v>
      </c>
      <c r="E139" s="6"/>
      <c r="F139" s="6"/>
      <c r="G139" s="6"/>
      <c r="H139" s="6"/>
      <c r="I139" s="6"/>
      <c r="J139" s="52"/>
      <c r="K139" s="11">
        <v>1</v>
      </c>
      <c r="L139" s="55">
        <v>5262</v>
      </c>
      <c r="M139" s="6"/>
      <c r="N139" s="6"/>
      <c r="O139" s="6"/>
      <c r="P139" s="6"/>
      <c r="Q139" s="52"/>
      <c r="R139" s="6"/>
      <c r="S139" s="6"/>
      <c r="T139" s="6"/>
      <c r="U139" s="6"/>
      <c r="V139" s="6"/>
      <c r="W139" s="6"/>
      <c r="X139" s="6"/>
    </row>
    <row r="140" spans="1:26">
      <c r="A140" s="54" t="s">
        <v>269</v>
      </c>
      <c r="B140" s="10">
        <v>3123</v>
      </c>
      <c r="C140" s="11">
        <f t="shared" si="5"/>
        <v>1</v>
      </c>
      <c r="D140" s="11">
        <v>1</v>
      </c>
      <c r="E140" s="6"/>
      <c r="F140" s="6"/>
      <c r="G140" s="6"/>
      <c r="H140" s="6"/>
      <c r="I140" s="6"/>
      <c r="J140" s="52"/>
      <c r="K140" s="11">
        <v>1</v>
      </c>
      <c r="L140" s="55">
        <v>5782</v>
      </c>
      <c r="M140" s="6"/>
      <c r="N140" s="6"/>
      <c r="O140" s="6"/>
      <c r="P140" s="6"/>
      <c r="Q140" s="52"/>
      <c r="R140" s="6"/>
      <c r="S140" s="6"/>
      <c r="T140" s="6"/>
      <c r="U140" s="6"/>
      <c r="V140" s="6"/>
      <c r="W140" s="6"/>
      <c r="X140" s="6"/>
    </row>
    <row r="141" spans="1:26">
      <c r="A141" s="54" t="s">
        <v>270</v>
      </c>
      <c r="B141" s="10">
        <v>3124</v>
      </c>
      <c r="C141" s="11">
        <f t="shared" si="5"/>
        <v>1</v>
      </c>
      <c r="D141" s="11">
        <v>1</v>
      </c>
      <c r="E141" s="6"/>
      <c r="F141" s="6"/>
      <c r="G141" s="6"/>
      <c r="H141" s="6"/>
      <c r="I141" s="6"/>
      <c r="J141" s="52"/>
      <c r="K141" s="11">
        <v>1</v>
      </c>
      <c r="L141" s="55">
        <v>5000</v>
      </c>
      <c r="M141" s="6"/>
      <c r="N141" s="6"/>
      <c r="O141" s="6"/>
      <c r="P141" s="6"/>
      <c r="Q141" s="52"/>
      <c r="R141" s="6"/>
      <c r="S141" s="6"/>
      <c r="T141" s="6"/>
      <c r="U141" s="6"/>
      <c r="V141" s="6"/>
      <c r="W141" s="6"/>
      <c r="X141" s="6"/>
    </row>
    <row r="142" spans="1:26">
      <c r="A142" s="54" t="s">
        <v>271</v>
      </c>
      <c r="B142" s="10">
        <v>3125</v>
      </c>
      <c r="C142" s="11">
        <f t="shared" si="5"/>
        <v>1</v>
      </c>
      <c r="D142" s="11">
        <v>1</v>
      </c>
      <c r="E142" s="6"/>
      <c r="F142" s="6"/>
      <c r="G142" s="6"/>
      <c r="H142" s="6"/>
      <c r="I142" s="6"/>
      <c r="J142" s="52"/>
      <c r="K142" s="11">
        <v>1</v>
      </c>
      <c r="L142" s="55">
        <v>8200</v>
      </c>
      <c r="M142" s="6"/>
      <c r="N142" s="6"/>
      <c r="O142" s="6"/>
      <c r="P142" s="6"/>
      <c r="Q142" s="52"/>
      <c r="R142" s="6"/>
      <c r="S142" s="6"/>
      <c r="T142" s="6"/>
      <c r="U142" s="6"/>
      <c r="V142" s="6"/>
      <c r="W142" s="6"/>
      <c r="X142" s="6"/>
    </row>
    <row r="143" spans="1:26">
      <c r="A143" s="54" t="s">
        <v>182</v>
      </c>
      <c r="B143" s="10">
        <v>3126</v>
      </c>
      <c r="C143" s="11">
        <f t="shared" si="5"/>
        <v>1</v>
      </c>
      <c r="D143" s="11">
        <v>1</v>
      </c>
      <c r="E143" s="6"/>
      <c r="F143" s="6"/>
      <c r="G143" s="6"/>
      <c r="H143" s="6"/>
      <c r="I143" s="6"/>
      <c r="J143" s="52"/>
      <c r="K143" s="11">
        <v>1</v>
      </c>
      <c r="L143" s="55">
        <v>3250</v>
      </c>
      <c r="M143" s="6"/>
      <c r="N143" s="6"/>
      <c r="O143" s="6"/>
      <c r="P143" s="6"/>
      <c r="Q143" s="52"/>
      <c r="R143" s="6"/>
      <c r="S143" s="6"/>
      <c r="T143" s="6"/>
      <c r="U143" s="6"/>
      <c r="V143" s="6"/>
      <c r="W143" s="6"/>
      <c r="X143" s="6"/>
    </row>
    <row r="144" spans="1:26">
      <c r="A144" s="54" t="s">
        <v>272</v>
      </c>
      <c r="B144" s="10">
        <v>3127</v>
      </c>
      <c r="C144" s="11">
        <f t="shared" si="5"/>
        <v>1</v>
      </c>
      <c r="D144" s="11">
        <v>1</v>
      </c>
      <c r="E144" s="6"/>
      <c r="F144" s="6"/>
      <c r="G144" s="6"/>
      <c r="H144" s="6"/>
      <c r="I144" s="6"/>
      <c r="J144" s="52"/>
      <c r="K144" s="11">
        <v>1</v>
      </c>
      <c r="L144" s="55">
        <v>9964.5</v>
      </c>
      <c r="M144" s="6"/>
      <c r="N144" s="6"/>
      <c r="O144" s="6"/>
      <c r="P144" s="6"/>
      <c r="Q144" s="52"/>
      <c r="R144" s="6"/>
      <c r="S144" s="6"/>
      <c r="T144" s="6"/>
      <c r="U144" s="6"/>
      <c r="V144" s="6"/>
      <c r="W144" s="6"/>
      <c r="X144" s="6"/>
    </row>
    <row r="145" spans="1:24">
      <c r="A145" s="54" t="s">
        <v>272</v>
      </c>
      <c r="B145" s="10">
        <v>3128</v>
      </c>
      <c r="C145" s="11">
        <f t="shared" si="5"/>
        <v>1</v>
      </c>
      <c r="D145" s="11">
        <v>1</v>
      </c>
      <c r="E145" s="6"/>
      <c r="F145" s="6"/>
      <c r="G145" s="6"/>
      <c r="H145" s="6"/>
      <c r="I145" s="6"/>
      <c r="J145" s="52"/>
      <c r="K145" s="11">
        <v>1</v>
      </c>
      <c r="L145" s="55">
        <v>9964.5</v>
      </c>
      <c r="M145" s="6"/>
      <c r="N145" s="6"/>
      <c r="O145" s="6"/>
      <c r="P145" s="6"/>
      <c r="Q145" s="52"/>
      <c r="R145" s="6"/>
      <c r="S145" s="6"/>
      <c r="T145" s="6"/>
      <c r="U145" s="6"/>
      <c r="V145" s="6"/>
      <c r="W145" s="6"/>
      <c r="X145" s="6"/>
    </row>
    <row r="146" spans="1:24">
      <c r="A146" s="54" t="s">
        <v>272</v>
      </c>
      <c r="B146" s="10">
        <v>3129</v>
      </c>
      <c r="C146" s="11">
        <f t="shared" si="5"/>
        <v>1</v>
      </c>
      <c r="D146" s="11">
        <v>1</v>
      </c>
      <c r="E146" s="6"/>
      <c r="F146" s="6"/>
      <c r="G146" s="6"/>
      <c r="H146" s="6"/>
      <c r="I146" s="6"/>
      <c r="J146" s="52"/>
      <c r="K146" s="11">
        <v>1</v>
      </c>
      <c r="L146" s="55">
        <v>9964.5</v>
      </c>
      <c r="M146" s="6"/>
      <c r="N146" s="6"/>
      <c r="O146" s="6"/>
      <c r="P146" s="6"/>
      <c r="Q146" s="52"/>
      <c r="R146" s="6"/>
      <c r="S146" s="6"/>
      <c r="T146" s="6"/>
      <c r="U146" s="6"/>
      <c r="V146" s="6"/>
      <c r="W146" s="6"/>
      <c r="X146" s="6"/>
    </row>
    <row r="147" spans="1:24">
      <c r="A147" s="54" t="s">
        <v>272</v>
      </c>
      <c r="B147" s="10">
        <v>3130</v>
      </c>
      <c r="C147" s="11">
        <f t="shared" si="5"/>
        <v>1</v>
      </c>
      <c r="D147" s="11">
        <v>1</v>
      </c>
      <c r="E147" s="6"/>
      <c r="F147" s="6"/>
      <c r="G147" s="6"/>
      <c r="H147" s="6"/>
      <c r="I147" s="6"/>
      <c r="J147" s="52"/>
      <c r="K147" s="11">
        <v>1</v>
      </c>
      <c r="L147" s="55">
        <v>9964.5</v>
      </c>
      <c r="M147" s="6"/>
      <c r="N147" s="6"/>
      <c r="O147" s="6"/>
      <c r="P147" s="6"/>
      <c r="Q147" s="52"/>
      <c r="R147" s="6"/>
      <c r="S147" s="6"/>
      <c r="T147" s="6"/>
      <c r="U147" s="6"/>
      <c r="V147" s="6"/>
      <c r="W147" s="6"/>
      <c r="X147" s="6"/>
    </row>
    <row r="148" spans="1:24">
      <c r="A148" s="54" t="s">
        <v>272</v>
      </c>
      <c r="B148" s="10">
        <v>3131</v>
      </c>
      <c r="C148" s="11">
        <f t="shared" si="5"/>
        <v>1</v>
      </c>
      <c r="D148" s="11">
        <v>1</v>
      </c>
      <c r="E148" s="6"/>
      <c r="F148" s="6"/>
      <c r="G148" s="6"/>
      <c r="H148" s="6"/>
      <c r="I148" s="6"/>
      <c r="J148" s="52"/>
      <c r="K148" s="11">
        <v>1</v>
      </c>
      <c r="L148" s="55">
        <v>7148.7</v>
      </c>
      <c r="M148" s="6"/>
      <c r="N148" s="6"/>
      <c r="O148" s="6"/>
      <c r="P148" s="6"/>
      <c r="Q148" s="52"/>
      <c r="R148" s="6"/>
      <c r="S148" s="6"/>
      <c r="T148" s="6"/>
      <c r="U148" s="6"/>
      <c r="V148" s="6"/>
      <c r="W148" s="6"/>
      <c r="X148" s="6"/>
    </row>
    <row r="149" spans="1:24">
      <c r="A149" s="54" t="s">
        <v>272</v>
      </c>
      <c r="B149" s="10">
        <v>3132</v>
      </c>
      <c r="C149" s="11">
        <f t="shared" si="5"/>
        <v>1</v>
      </c>
      <c r="D149" s="11">
        <v>1</v>
      </c>
      <c r="E149" s="6"/>
      <c r="F149" s="6"/>
      <c r="G149" s="6"/>
      <c r="H149" s="6"/>
      <c r="I149" s="6"/>
      <c r="J149" s="52"/>
      <c r="K149" s="11">
        <v>1</v>
      </c>
      <c r="L149" s="55">
        <v>7148.7</v>
      </c>
      <c r="M149" s="6"/>
      <c r="N149" s="6"/>
      <c r="O149" s="6"/>
      <c r="P149" s="6"/>
      <c r="Q149" s="52"/>
      <c r="R149" s="6"/>
      <c r="S149" s="6"/>
      <c r="T149" s="6"/>
      <c r="U149" s="6"/>
      <c r="V149" s="6"/>
      <c r="W149" s="6"/>
      <c r="X149" s="6"/>
    </row>
    <row r="150" spans="1:24">
      <c r="A150" s="54" t="s">
        <v>271</v>
      </c>
      <c r="B150" s="10">
        <v>3133</v>
      </c>
      <c r="C150" s="11">
        <f t="shared" si="5"/>
        <v>1</v>
      </c>
      <c r="D150" s="11">
        <v>1</v>
      </c>
      <c r="E150" s="6"/>
      <c r="F150" s="6"/>
      <c r="G150" s="6"/>
      <c r="H150" s="6"/>
      <c r="I150" s="6"/>
      <c r="J150" s="52"/>
      <c r="K150" s="11">
        <v>1</v>
      </c>
      <c r="L150" s="55">
        <v>3487.5</v>
      </c>
      <c r="M150" s="6"/>
      <c r="N150" s="6"/>
      <c r="O150" s="6"/>
      <c r="P150" s="6"/>
      <c r="Q150" s="52"/>
      <c r="R150" s="6"/>
      <c r="S150" s="6"/>
      <c r="T150" s="6"/>
      <c r="U150" s="6"/>
      <c r="V150" s="6"/>
      <c r="W150" s="6"/>
      <c r="X150" s="6"/>
    </row>
    <row r="151" spans="1:24">
      <c r="A151" s="54" t="s">
        <v>273</v>
      </c>
      <c r="B151" s="10">
        <v>3134</v>
      </c>
      <c r="C151" s="11">
        <f t="shared" si="5"/>
        <v>1</v>
      </c>
      <c r="D151" s="11">
        <v>1</v>
      </c>
      <c r="E151" s="6"/>
      <c r="F151" s="6"/>
      <c r="G151" s="6"/>
      <c r="H151" s="6"/>
      <c r="I151" s="6"/>
      <c r="J151" s="52"/>
      <c r="K151" s="11">
        <v>1</v>
      </c>
      <c r="L151" s="55">
        <v>6330</v>
      </c>
      <c r="M151" s="6"/>
      <c r="N151" s="6"/>
      <c r="O151" s="6"/>
      <c r="P151" s="6"/>
      <c r="Q151" s="52"/>
      <c r="R151" s="6"/>
      <c r="S151" s="6"/>
      <c r="T151" s="6"/>
      <c r="U151" s="6"/>
      <c r="V151" s="6"/>
      <c r="W151" s="6"/>
      <c r="X151" s="6"/>
    </row>
    <row r="152" spans="1:24">
      <c r="A152" s="54" t="s">
        <v>274</v>
      </c>
      <c r="B152" s="10">
        <v>3135</v>
      </c>
      <c r="C152" s="11">
        <f t="shared" si="5"/>
        <v>1</v>
      </c>
      <c r="D152" s="11">
        <v>1</v>
      </c>
      <c r="E152" s="6"/>
      <c r="F152" s="6"/>
      <c r="G152" s="6"/>
      <c r="H152" s="6"/>
      <c r="I152" s="6"/>
      <c r="J152" s="52"/>
      <c r="K152" s="11">
        <v>1</v>
      </c>
      <c r="L152" s="55">
        <v>3716</v>
      </c>
      <c r="M152" s="6"/>
      <c r="N152" s="6"/>
      <c r="O152" s="6"/>
      <c r="P152" s="6"/>
      <c r="Q152" s="52"/>
      <c r="R152" s="6"/>
      <c r="S152" s="6"/>
      <c r="T152" s="6"/>
      <c r="U152" s="6"/>
      <c r="V152" s="6"/>
      <c r="W152" s="6"/>
      <c r="X152" s="6"/>
    </row>
    <row r="153" spans="1:24">
      <c r="A153" s="54" t="s">
        <v>274</v>
      </c>
      <c r="B153" s="10">
        <v>3136</v>
      </c>
      <c r="C153" s="11">
        <f t="shared" si="5"/>
        <v>1</v>
      </c>
      <c r="D153" s="11">
        <v>1</v>
      </c>
      <c r="E153" s="6"/>
      <c r="F153" s="6"/>
      <c r="G153" s="6"/>
      <c r="H153" s="6"/>
      <c r="I153" s="6"/>
      <c r="J153" s="52"/>
      <c r="K153" s="11">
        <v>1</v>
      </c>
      <c r="L153" s="55">
        <v>3716</v>
      </c>
      <c r="M153" s="6"/>
      <c r="N153" s="6"/>
      <c r="O153" s="6"/>
      <c r="P153" s="6"/>
      <c r="Q153" s="52"/>
      <c r="R153" s="6"/>
      <c r="S153" s="6"/>
      <c r="T153" s="6"/>
      <c r="U153" s="6"/>
      <c r="V153" s="6"/>
      <c r="W153" s="6"/>
      <c r="X153" s="6"/>
    </row>
    <row r="154" spans="1:24">
      <c r="A154" s="54" t="s">
        <v>274</v>
      </c>
      <c r="B154" s="10">
        <v>3137</v>
      </c>
      <c r="C154" s="11">
        <f t="shared" si="5"/>
        <v>1</v>
      </c>
      <c r="D154" s="11">
        <v>1</v>
      </c>
      <c r="E154" s="6"/>
      <c r="F154" s="6"/>
      <c r="G154" s="6"/>
      <c r="H154" s="6"/>
      <c r="I154" s="6"/>
      <c r="J154" s="52"/>
      <c r="K154" s="11">
        <v>1</v>
      </c>
      <c r="L154" s="55">
        <v>3716</v>
      </c>
      <c r="M154" s="6"/>
      <c r="N154" s="6"/>
      <c r="O154" s="6"/>
      <c r="P154" s="6"/>
      <c r="Q154" s="52"/>
      <c r="R154" s="6"/>
      <c r="S154" s="6"/>
      <c r="T154" s="6"/>
      <c r="U154" s="6"/>
      <c r="V154" s="6"/>
      <c r="W154" s="6"/>
      <c r="X154" s="6"/>
    </row>
    <row r="155" spans="1:24">
      <c r="A155" s="54" t="s">
        <v>274</v>
      </c>
      <c r="B155" s="10">
        <v>3138</v>
      </c>
      <c r="C155" s="11">
        <f t="shared" si="5"/>
        <v>1</v>
      </c>
      <c r="D155" s="11">
        <v>1</v>
      </c>
      <c r="E155" s="6"/>
      <c r="F155" s="6"/>
      <c r="G155" s="6"/>
      <c r="H155" s="6"/>
      <c r="I155" s="6"/>
      <c r="J155" s="52"/>
      <c r="K155" s="11">
        <v>1</v>
      </c>
      <c r="L155" s="55">
        <v>3716</v>
      </c>
      <c r="M155" s="6"/>
      <c r="N155" s="6"/>
      <c r="O155" s="6"/>
      <c r="P155" s="6"/>
      <c r="Q155" s="52"/>
      <c r="R155" s="6"/>
      <c r="S155" s="6"/>
      <c r="T155" s="6"/>
      <c r="U155" s="6"/>
      <c r="V155" s="6"/>
      <c r="W155" s="6"/>
      <c r="X155" s="6"/>
    </row>
    <row r="156" spans="1:24">
      <c r="A156" s="54" t="s">
        <v>275</v>
      </c>
      <c r="B156" s="10">
        <v>3139</v>
      </c>
      <c r="C156" s="11">
        <f t="shared" si="5"/>
        <v>1</v>
      </c>
      <c r="D156" s="11">
        <v>1</v>
      </c>
      <c r="E156" s="6"/>
      <c r="F156" s="6"/>
      <c r="G156" s="6"/>
      <c r="H156" s="6"/>
      <c r="I156" s="6"/>
      <c r="J156" s="52"/>
      <c r="K156" s="11">
        <v>1</v>
      </c>
      <c r="L156" s="55">
        <v>4200</v>
      </c>
      <c r="M156" s="6"/>
      <c r="N156" s="6"/>
      <c r="O156" s="6"/>
      <c r="P156" s="6"/>
      <c r="Q156" s="52"/>
      <c r="R156" s="6"/>
      <c r="S156" s="6"/>
      <c r="T156" s="6"/>
      <c r="U156" s="6"/>
      <c r="V156" s="6"/>
      <c r="W156" s="6"/>
      <c r="X156" s="6"/>
    </row>
    <row r="157" spans="1:24">
      <c r="A157" s="54" t="s">
        <v>277</v>
      </c>
      <c r="B157" s="10">
        <v>3140</v>
      </c>
      <c r="C157" s="11">
        <f t="shared" si="5"/>
        <v>1</v>
      </c>
      <c r="D157" s="11">
        <v>1</v>
      </c>
      <c r="E157" s="6"/>
      <c r="F157" s="6"/>
      <c r="G157" s="6"/>
      <c r="H157" s="6"/>
      <c r="I157" s="6"/>
      <c r="J157" s="52"/>
      <c r="K157" s="11">
        <v>1</v>
      </c>
      <c r="L157" s="55">
        <v>3773</v>
      </c>
      <c r="M157" s="6"/>
      <c r="N157" s="6"/>
      <c r="O157" s="6"/>
      <c r="P157" s="6"/>
      <c r="Q157" s="52"/>
      <c r="R157" s="6"/>
      <c r="S157" s="6"/>
      <c r="T157" s="6"/>
      <c r="U157" s="6"/>
      <c r="V157" s="6"/>
      <c r="W157" s="6"/>
      <c r="X157" s="6"/>
    </row>
    <row r="158" spans="1:24">
      <c r="A158" s="54" t="s">
        <v>278</v>
      </c>
      <c r="B158" s="10">
        <v>3141</v>
      </c>
      <c r="C158" s="11">
        <f t="shared" si="5"/>
        <v>1</v>
      </c>
      <c r="D158" s="11">
        <v>1</v>
      </c>
      <c r="E158" s="6"/>
      <c r="F158" s="6"/>
      <c r="G158" s="6"/>
      <c r="H158" s="6"/>
      <c r="I158" s="6"/>
      <c r="J158" s="52"/>
      <c r="K158" s="11">
        <v>1</v>
      </c>
      <c r="L158" s="55">
        <v>3902</v>
      </c>
      <c r="M158" s="6"/>
      <c r="N158" s="6"/>
      <c r="O158" s="6"/>
      <c r="P158" s="6"/>
      <c r="Q158" s="52"/>
      <c r="R158" s="6"/>
      <c r="S158" s="6"/>
      <c r="T158" s="6"/>
      <c r="U158" s="6"/>
      <c r="V158" s="6"/>
      <c r="W158" s="6"/>
      <c r="X158" s="6"/>
    </row>
    <row r="159" spans="1:24">
      <c r="A159" s="54" t="s">
        <v>278</v>
      </c>
      <c r="B159" s="10">
        <v>3142</v>
      </c>
      <c r="C159" s="11">
        <f t="shared" si="5"/>
        <v>1</v>
      </c>
      <c r="D159" s="11">
        <v>1</v>
      </c>
      <c r="E159" s="6"/>
      <c r="F159" s="6"/>
      <c r="G159" s="6"/>
      <c r="H159" s="6"/>
      <c r="I159" s="6"/>
      <c r="J159" s="52"/>
      <c r="K159" s="11">
        <v>1</v>
      </c>
      <c r="L159" s="55">
        <v>3902</v>
      </c>
      <c r="M159" s="6"/>
      <c r="N159" s="6"/>
      <c r="O159" s="6"/>
      <c r="P159" s="6"/>
      <c r="Q159" s="52"/>
      <c r="R159" s="6"/>
      <c r="S159" s="6"/>
      <c r="T159" s="6"/>
      <c r="U159" s="6"/>
      <c r="V159" s="6"/>
      <c r="W159" s="6"/>
      <c r="X159" s="6"/>
    </row>
    <row r="160" spans="1:24">
      <c r="A160" s="54" t="s">
        <v>278</v>
      </c>
      <c r="B160" s="10">
        <v>3143</v>
      </c>
      <c r="C160" s="11">
        <f t="shared" si="5"/>
        <v>1</v>
      </c>
      <c r="D160" s="11">
        <v>1</v>
      </c>
      <c r="E160" s="6"/>
      <c r="F160" s="6"/>
      <c r="G160" s="6"/>
      <c r="H160" s="6"/>
      <c r="I160" s="6"/>
      <c r="J160" s="52"/>
      <c r="K160" s="11">
        <v>1</v>
      </c>
      <c r="L160" s="55">
        <v>3902</v>
      </c>
      <c r="M160" s="6"/>
      <c r="N160" s="6"/>
      <c r="O160" s="6"/>
      <c r="P160" s="6"/>
      <c r="Q160" s="52"/>
      <c r="R160" s="6"/>
      <c r="S160" s="6"/>
      <c r="T160" s="6"/>
      <c r="U160" s="6"/>
      <c r="V160" s="6"/>
      <c r="W160" s="6"/>
      <c r="X160" s="6"/>
    </row>
    <row r="161" spans="1:24">
      <c r="A161" s="54" t="s">
        <v>278</v>
      </c>
      <c r="B161" s="10">
        <v>3144</v>
      </c>
      <c r="C161" s="11">
        <f t="shared" si="5"/>
        <v>1</v>
      </c>
      <c r="D161" s="11">
        <v>1</v>
      </c>
      <c r="E161" s="6"/>
      <c r="F161" s="6"/>
      <c r="G161" s="6"/>
      <c r="H161" s="6"/>
      <c r="I161" s="6"/>
      <c r="J161" s="52"/>
      <c r="K161" s="11">
        <v>1</v>
      </c>
      <c r="L161" s="55">
        <v>3902</v>
      </c>
      <c r="M161" s="6"/>
      <c r="N161" s="6"/>
      <c r="O161" s="6"/>
      <c r="P161" s="6"/>
      <c r="Q161" s="52"/>
      <c r="R161" s="6"/>
      <c r="S161" s="6"/>
      <c r="T161" s="6"/>
      <c r="U161" s="6"/>
      <c r="V161" s="6"/>
      <c r="W161" s="6"/>
      <c r="X161" s="6"/>
    </row>
    <row r="162" spans="1:24">
      <c r="A162" s="54" t="s">
        <v>266</v>
      </c>
      <c r="B162" s="10">
        <v>3145</v>
      </c>
      <c r="C162" s="11">
        <f t="shared" si="5"/>
        <v>1</v>
      </c>
      <c r="D162" s="11">
        <v>1</v>
      </c>
      <c r="E162" s="6"/>
      <c r="F162" s="6"/>
      <c r="G162" s="6"/>
      <c r="H162" s="6"/>
      <c r="I162" s="6"/>
      <c r="J162" s="52"/>
      <c r="K162" s="11">
        <v>1</v>
      </c>
      <c r="L162" s="55">
        <v>3630</v>
      </c>
      <c r="M162" s="6"/>
      <c r="N162" s="6"/>
      <c r="O162" s="6"/>
      <c r="P162" s="6"/>
      <c r="Q162" s="52"/>
      <c r="R162" s="6"/>
      <c r="S162" s="6"/>
      <c r="T162" s="6"/>
      <c r="U162" s="6"/>
      <c r="V162" s="6"/>
      <c r="W162" s="6"/>
      <c r="X162" s="6"/>
    </row>
    <row r="163" spans="1:24">
      <c r="A163" s="54" t="s">
        <v>266</v>
      </c>
      <c r="B163" s="10">
        <v>3146</v>
      </c>
      <c r="C163" s="11">
        <f t="shared" si="5"/>
        <v>1</v>
      </c>
      <c r="D163" s="11">
        <v>1</v>
      </c>
      <c r="E163" s="6"/>
      <c r="F163" s="6"/>
      <c r="G163" s="6"/>
      <c r="H163" s="6"/>
      <c r="I163" s="6"/>
      <c r="J163" s="52"/>
      <c r="K163" s="11">
        <v>1</v>
      </c>
      <c r="L163" s="55">
        <v>3630</v>
      </c>
      <c r="M163" s="6"/>
      <c r="N163" s="6"/>
      <c r="O163" s="6"/>
      <c r="P163" s="6"/>
      <c r="Q163" s="52"/>
      <c r="R163" s="6"/>
      <c r="S163" s="6"/>
      <c r="T163" s="6"/>
      <c r="U163" s="6"/>
      <c r="V163" s="6"/>
      <c r="W163" s="6"/>
      <c r="X163" s="6"/>
    </row>
    <row r="164" spans="1:24">
      <c r="A164" s="54" t="s">
        <v>279</v>
      </c>
      <c r="B164" s="10">
        <v>3147</v>
      </c>
      <c r="C164" s="11">
        <f t="shared" si="5"/>
        <v>1</v>
      </c>
      <c r="D164" s="11">
        <v>1</v>
      </c>
      <c r="E164" s="6"/>
      <c r="F164" s="6"/>
      <c r="G164" s="6"/>
      <c r="H164" s="6"/>
      <c r="I164" s="6"/>
      <c r="J164" s="52"/>
      <c r="K164" s="11">
        <v>1</v>
      </c>
      <c r="L164" s="55">
        <v>4042.75</v>
      </c>
      <c r="M164" s="6"/>
      <c r="N164" s="6"/>
      <c r="O164" s="6"/>
      <c r="P164" s="6"/>
      <c r="Q164" s="52"/>
      <c r="R164" s="6"/>
      <c r="S164" s="6"/>
      <c r="T164" s="6"/>
      <c r="U164" s="6"/>
      <c r="V164" s="6"/>
      <c r="W164" s="6"/>
      <c r="X164" s="6"/>
    </row>
    <row r="165" spans="1:24">
      <c r="A165" s="54" t="s">
        <v>279</v>
      </c>
      <c r="B165" s="10">
        <v>3148</v>
      </c>
      <c r="C165" s="11">
        <f t="shared" si="5"/>
        <v>1</v>
      </c>
      <c r="D165" s="11">
        <v>1</v>
      </c>
      <c r="E165" s="6"/>
      <c r="F165" s="6"/>
      <c r="G165" s="6"/>
      <c r="H165" s="6"/>
      <c r="I165" s="6"/>
      <c r="J165" s="52"/>
      <c r="K165" s="11">
        <v>1</v>
      </c>
      <c r="L165" s="55">
        <v>4042.75</v>
      </c>
      <c r="M165" s="6"/>
      <c r="N165" s="6"/>
      <c r="O165" s="6"/>
      <c r="P165" s="6"/>
      <c r="Q165" s="52"/>
      <c r="R165" s="6"/>
      <c r="S165" s="6"/>
      <c r="T165" s="6"/>
      <c r="U165" s="6"/>
      <c r="V165" s="6"/>
      <c r="W165" s="6"/>
      <c r="X165" s="6"/>
    </row>
    <row r="166" spans="1:24">
      <c r="A166" s="54" t="s">
        <v>279</v>
      </c>
      <c r="B166" s="10">
        <v>3149</v>
      </c>
      <c r="C166" s="11">
        <f t="shared" si="5"/>
        <v>1</v>
      </c>
      <c r="D166" s="11">
        <v>1</v>
      </c>
      <c r="E166" s="6"/>
      <c r="F166" s="6"/>
      <c r="G166" s="6"/>
      <c r="H166" s="6"/>
      <c r="I166" s="6"/>
      <c r="J166" s="52"/>
      <c r="K166" s="11">
        <v>1</v>
      </c>
      <c r="L166" s="55">
        <v>4042.75</v>
      </c>
      <c r="M166" s="6"/>
      <c r="N166" s="6"/>
      <c r="O166" s="6"/>
      <c r="P166" s="6"/>
      <c r="Q166" s="52"/>
      <c r="R166" s="6"/>
      <c r="S166" s="6"/>
      <c r="T166" s="6"/>
      <c r="U166" s="6"/>
      <c r="V166" s="6"/>
      <c r="W166" s="6"/>
      <c r="X166" s="6"/>
    </row>
    <row r="167" spans="1:24">
      <c r="A167" s="54" t="s">
        <v>279</v>
      </c>
      <c r="B167" s="10">
        <v>3150</v>
      </c>
      <c r="C167" s="11">
        <f t="shared" si="5"/>
        <v>1</v>
      </c>
      <c r="D167" s="11">
        <v>1</v>
      </c>
      <c r="E167" s="6"/>
      <c r="F167" s="6"/>
      <c r="G167" s="6"/>
      <c r="H167" s="6"/>
      <c r="I167" s="6"/>
      <c r="J167" s="52"/>
      <c r="K167" s="11">
        <v>1</v>
      </c>
      <c r="L167" s="55">
        <v>4042.75</v>
      </c>
      <c r="M167" s="6"/>
      <c r="N167" s="6"/>
      <c r="O167" s="6"/>
      <c r="P167" s="6"/>
      <c r="Q167" s="52"/>
      <c r="R167" s="6"/>
      <c r="S167" s="6"/>
      <c r="T167" s="6"/>
      <c r="U167" s="6"/>
      <c r="V167" s="6"/>
      <c r="W167" s="6"/>
      <c r="X167" s="6"/>
    </row>
    <row r="168" spans="1:24">
      <c r="A168" s="54" t="s">
        <v>280</v>
      </c>
      <c r="B168" s="10">
        <v>3151</v>
      </c>
      <c r="C168" s="11">
        <f t="shared" si="5"/>
        <v>1</v>
      </c>
      <c r="D168" s="11">
        <v>1</v>
      </c>
      <c r="E168" s="6"/>
      <c r="F168" s="6"/>
      <c r="G168" s="6"/>
      <c r="H168" s="6"/>
      <c r="I168" s="6"/>
      <c r="J168" s="52"/>
      <c r="K168" s="11">
        <v>1</v>
      </c>
      <c r="L168" s="55">
        <v>3072</v>
      </c>
      <c r="M168" s="6"/>
      <c r="N168" s="6"/>
      <c r="O168" s="6"/>
      <c r="P168" s="6"/>
      <c r="Q168" s="52"/>
      <c r="R168" s="6"/>
      <c r="S168" s="6"/>
      <c r="T168" s="6"/>
      <c r="U168" s="6"/>
      <c r="V168" s="6"/>
      <c r="W168" s="6"/>
      <c r="X168" s="6"/>
    </row>
    <row r="169" spans="1:24">
      <c r="A169" s="54" t="s">
        <v>281</v>
      </c>
      <c r="B169" s="10">
        <v>3152</v>
      </c>
      <c r="C169" s="11">
        <f t="shared" si="5"/>
        <v>1</v>
      </c>
      <c r="D169" s="11">
        <v>1</v>
      </c>
      <c r="E169" s="6"/>
      <c r="F169" s="6"/>
      <c r="G169" s="6"/>
      <c r="H169" s="6"/>
      <c r="I169" s="6"/>
      <c r="J169" s="52"/>
      <c r="K169" s="11">
        <v>1</v>
      </c>
      <c r="L169" s="55">
        <v>3656</v>
      </c>
      <c r="M169" s="6"/>
      <c r="N169" s="6"/>
      <c r="O169" s="6"/>
      <c r="P169" s="6"/>
      <c r="Q169" s="52"/>
      <c r="R169" s="6"/>
      <c r="S169" s="6"/>
      <c r="T169" s="6"/>
      <c r="U169" s="6"/>
      <c r="V169" s="6"/>
      <c r="W169" s="6"/>
      <c r="X169" s="6"/>
    </row>
    <row r="170" spans="1:24">
      <c r="A170" s="54" t="s">
        <v>282</v>
      </c>
      <c r="B170" s="10">
        <v>3153</v>
      </c>
      <c r="C170" s="11">
        <f t="shared" si="5"/>
        <v>1</v>
      </c>
      <c r="D170" s="11">
        <v>1</v>
      </c>
      <c r="E170" s="6"/>
      <c r="F170" s="6"/>
      <c r="G170" s="6"/>
      <c r="H170" s="6"/>
      <c r="I170" s="6"/>
      <c r="J170" s="52"/>
      <c r="K170" s="11">
        <v>1</v>
      </c>
      <c r="L170" s="55">
        <v>5288</v>
      </c>
      <c r="M170" s="6"/>
      <c r="N170" s="6"/>
      <c r="O170" s="6"/>
      <c r="P170" s="6"/>
      <c r="Q170" s="52"/>
      <c r="R170" s="6"/>
      <c r="S170" s="6"/>
      <c r="T170" s="6"/>
      <c r="U170" s="6"/>
      <c r="V170" s="6"/>
      <c r="W170" s="6"/>
      <c r="X170" s="6"/>
    </row>
    <row r="171" spans="1:24">
      <c r="A171" s="54" t="s">
        <v>283</v>
      </c>
      <c r="B171" s="10">
        <v>3154</v>
      </c>
      <c r="C171" s="11">
        <f t="shared" si="5"/>
        <v>1</v>
      </c>
      <c r="D171" s="11">
        <v>1</v>
      </c>
      <c r="E171" s="6"/>
      <c r="F171" s="6"/>
      <c r="G171" s="6"/>
      <c r="H171" s="6"/>
      <c r="I171" s="6"/>
      <c r="J171" s="52"/>
      <c r="K171" s="11">
        <v>1</v>
      </c>
      <c r="L171" s="55">
        <v>7072</v>
      </c>
      <c r="M171" s="6"/>
      <c r="N171" s="6"/>
      <c r="O171" s="6"/>
      <c r="P171" s="6"/>
      <c r="Q171" s="52"/>
      <c r="R171" s="6"/>
      <c r="S171" s="6"/>
      <c r="T171" s="6"/>
      <c r="U171" s="6"/>
      <c r="V171" s="6"/>
      <c r="W171" s="6"/>
      <c r="X171" s="6"/>
    </row>
    <row r="172" spans="1:24">
      <c r="A172" s="54" t="s">
        <v>284</v>
      </c>
      <c r="B172" s="10">
        <v>3155</v>
      </c>
      <c r="C172" s="11">
        <f t="shared" si="5"/>
        <v>1</v>
      </c>
      <c r="D172" s="11">
        <v>1</v>
      </c>
      <c r="E172" s="6"/>
      <c r="F172" s="6"/>
      <c r="G172" s="6"/>
      <c r="H172" s="6"/>
      <c r="I172" s="6"/>
      <c r="J172" s="52"/>
      <c r="K172" s="11">
        <v>1</v>
      </c>
      <c r="L172" s="55">
        <v>9050</v>
      </c>
      <c r="M172" s="6"/>
      <c r="N172" s="6"/>
      <c r="O172" s="6"/>
      <c r="P172" s="6"/>
      <c r="Q172" s="52"/>
      <c r="R172" s="6"/>
      <c r="S172" s="6"/>
      <c r="T172" s="6"/>
      <c r="U172" s="6"/>
      <c r="V172" s="6"/>
      <c r="W172" s="6"/>
      <c r="X172" s="6"/>
    </row>
    <row r="173" spans="1:24">
      <c r="A173" s="54" t="s">
        <v>284</v>
      </c>
      <c r="B173" s="10">
        <v>3156</v>
      </c>
      <c r="C173" s="11">
        <f t="shared" si="5"/>
        <v>1</v>
      </c>
      <c r="D173" s="11">
        <v>1</v>
      </c>
      <c r="E173" s="6"/>
      <c r="F173" s="6"/>
      <c r="G173" s="6"/>
      <c r="H173" s="6"/>
      <c r="I173" s="6"/>
      <c r="J173" s="52"/>
      <c r="K173" s="11">
        <v>1</v>
      </c>
      <c r="L173" s="55">
        <v>9050</v>
      </c>
      <c r="M173" s="6"/>
      <c r="N173" s="6"/>
      <c r="O173" s="6"/>
      <c r="P173" s="6"/>
      <c r="Q173" s="52"/>
      <c r="R173" s="6"/>
      <c r="S173" s="6"/>
      <c r="T173" s="6"/>
      <c r="U173" s="6"/>
      <c r="V173" s="6"/>
      <c r="W173" s="6"/>
      <c r="X173" s="6"/>
    </row>
    <row r="174" spans="1:24">
      <c r="A174" s="54" t="s">
        <v>285</v>
      </c>
      <c r="B174" s="10">
        <v>3157</v>
      </c>
      <c r="C174" s="11">
        <f t="shared" si="5"/>
        <v>1</v>
      </c>
      <c r="D174" s="11">
        <v>1</v>
      </c>
      <c r="E174" s="6"/>
      <c r="F174" s="6"/>
      <c r="G174" s="6"/>
      <c r="H174" s="6"/>
      <c r="I174" s="6"/>
      <c r="J174" s="52"/>
      <c r="K174" s="11">
        <v>1</v>
      </c>
      <c r="L174" s="55">
        <v>3535</v>
      </c>
      <c r="M174" s="6"/>
      <c r="N174" s="6"/>
      <c r="O174" s="6"/>
      <c r="P174" s="6"/>
      <c r="Q174" s="52"/>
      <c r="R174" s="6"/>
      <c r="S174" s="6"/>
      <c r="T174" s="6"/>
      <c r="U174" s="6"/>
      <c r="V174" s="6"/>
      <c r="W174" s="6"/>
      <c r="X174" s="6"/>
    </row>
    <row r="175" spans="1:24">
      <c r="A175" s="54" t="s">
        <v>285</v>
      </c>
      <c r="B175" s="10">
        <v>3158</v>
      </c>
      <c r="C175" s="11">
        <f t="shared" si="5"/>
        <v>1</v>
      </c>
      <c r="D175" s="11">
        <v>1</v>
      </c>
      <c r="E175" s="6"/>
      <c r="F175" s="6"/>
      <c r="G175" s="6"/>
      <c r="H175" s="6"/>
      <c r="I175" s="6"/>
      <c r="J175" s="52"/>
      <c r="K175" s="11">
        <v>1</v>
      </c>
      <c r="L175" s="55">
        <v>3535</v>
      </c>
      <c r="M175" s="6"/>
      <c r="N175" s="6"/>
      <c r="O175" s="6"/>
      <c r="P175" s="6"/>
      <c r="Q175" s="52"/>
      <c r="R175" s="6"/>
      <c r="S175" s="6"/>
      <c r="T175" s="6"/>
      <c r="U175" s="6"/>
      <c r="V175" s="6"/>
      <c r="W175" s="6"/>
      <c r="X175" s="6"/>
    </row>
    <row r="176" spans="1:24">
      <c r="A176" s="54" t="s">
        <v>287</v>
      </c>
      <c r="B176" s="10">
        <v>3159</v>
      </c>
      <c r="C176" s="11">
        <f t="shared" si="5"/>
        <v>1</v>
      </c>
      <c r="D176" s="11">
        <v>1</v>
      </c>
      <c r="E176" s="6"/>
      <c r="F176" s="6"/>
      <c r="G176" s="6"/>
      <c r="H176" s="6"/>
      <c r="I176" s="6"/>
      <c r="J176" s="52"/>
      <c r="K176" s="11">
        <v>1</v>
      </c>
      <c r="L176" s="55">
        <v>19417</v>
      </c>
      <c r="M176" s="6"/>
      <c r="N176" s="6"/>
      <c r="O176" s="6"/>
      <c r="P176" s="6"/>
      <c r="Q176" s="52"/>
      <c r="R176" s="6"/>
      <c r="S176" s="6"/>
      <c r="T176" s="6"/>
      <c r="U176" s="6"/>
      <c r="V176" s="6"/>
      <c r="W176" s="6"/>
      <c r="X176" s="6"/>
    </row>
    <row r="177" spans="1:24">
      <c r="A177" s="54" t="s">
        <v>282</v>
      </c>
      <c r="B177" s="10">
        <v>3160</v>
      </c>
      <c r="C177" s="11">
        <f t="shared" si="5"/>
        <v>1</v>
      </c>
      <c r="D177" s="11">
        <v>1</v>
      </c>
      <c r="E177" s="6"/>
      <c r="F177" s="6"/>
      <c r="G177" s="6"/>
      <c r="H177" s="6"/>
      <c r="I177" s="6"/>
      <c r="J177" s="52"/>
      <c r="K177" s="11">
        <v>1</v>
      </c>
      <c r="L177" s="55">
        <v>6221</v>
      </c>
      <c r="M177" s="6"/>
      <c r="N177" s="6"/>
      <c r="O177" s="6"/>
      <c r="P177" s="6"/>
      <c r="Q177" s="52"/>
      <c r="R177" s="6"/>
      <c r="S177" s="6"/>
      <c r="T177" s="6"/>
      <c r="U177" s="6"/>
      <c r="V177" s="6"/>
      <c r="W177" s="6"/>
      <c r="X177" s="6"/>
    </row>
    <row r="178" spans="1:24">
      <c r="A178" s="54" t="s">
        <v>286</v>
      </c>
      <c r="B178" s="10">
        <v>3161</v>
      </c>
      <c r="C178" s="11">
        <f t="shared" si="5"/>
        <v>1</v>
      </c>
      <c r="D178" s="11">
        <v>1</v>
      </c>
      <c r="E178" s="6"/>
      <c r="F178" s="6"/>
      <c r="G178" s="6"/>
      <c r="H178" s="6"/>
      <c r="I178" s="6"/>
      <c r="J178" s="52"/>
      <c r="K178" s="11">
        <v>1</v>
      </c>
      <c r="L178" s="55">
        <v>6490</v>
      </c>
      <c r="M178" s="6"/>
      <c r="N178" s="6"/>
      <c r="O178" s="6"/>
      <c r="P178" s="6"/>
      <c r="Q178" s="52"/>
      <c r="R178" s="6"/>
      <c r="S178" s="6"/>
      <c r="T178" s="6"/>
      <c r="U178" s="6"/>
      <c r="V178" s="6"/>
      <c r="W178" s="6"/>
      <c r="X178" s="6"/>
    </row>
    <row r="179" spans="1:24">
      <c r="A179" s="54" t="s">
        <v>288</v>
      </c>
      <c r="B179" s="10">
        <v>3162</v>
      </c>
      <c r="C179" s="11">
        <f t="shared" si="5"/>
        <v>1</v>
      </c>
      <c r="D179" s="11">
        <v>1</v>
      </c>
      <c r="E179" s="6"/>
      <c r="F179" s="6"/>
      <c r="G179" s="6"/>
      <c r="H179" s="6"/>
      <c r="I179" s="6"/>
      <c r="J179" s="52"/>
      <c r="K179" s="11"/>
      <c r="L179" s="11"/>
      <c r="M179" s="5">
        <v>1</v>
      </c>
      <c r="N179" s="6"/>
      <c r="O179" s="55">
        <v>7000</v>
      </c>
      <c r="P179" s="6"/>
      <c r="Q179" s="52"/>
      <c r="R179" s="6"/>
      <c r="S179" s="6"/>
      <c r="T179" s="6"/>
      <c r="U179" s="6"/>
      <c r="V179" s="6"/>
      <c r="W179" s="6"/>
      <c r="X179" s="6"/>
    </row>
    <row r="180" spans="1:24">
      <c r="A180" s="54" t="s">
        <v>289</v>
      </c>
      <c r="B180" s="10">
        <v>3163</v>
      </c>
      <c r="C180" s="11">
        <f t="shared" si="5"/>
        <v>1</v>
      </c>
      <c r="D180" s="11">
        <v>1</v>
      </c>
      <c r="E180" s="6"/>
      <c r="F180" s="6"/>
      <c r="G180" s="6"/>
      <c r="H180" s="6"/>
      <c r="I180" s="6"/>
      <c r="J180" s="52"/>
      <c r="K180" s="11"/>
      <c r="L180" s="11"/>
      <c r="M180" s="5">
        <v>1</v>
      </c>
      <c r="N180" s="6"/>
      <c r="O180" s="55">
        <v>9800</v>
      </c>
      <c r="P180" s="6"/>
      <c r="Q180" s="52"/>
      <c r="R180" s="6"/>
      <c r="S180" s="6"/>
      <c r="T180" s="6"/>
      <c r="U180" s="6"/>
      <c r="V180" s="6"/>
      <c r="W180" s="6"/>
      <c r="X180" s="6"/>
    </row>
    <row r="181" spans="1:24">
      <c r="A181" s="54" t="s">
        <v>290</v>
      </c>
      <c r="B181" s="10">
        <v>3164</v>
      </c>
      <c r="C181" s="11">
        <f t="shared" si="5"/>
        <v>1</v>
      </c>
      <c r="D181" s="11">
        <v>1</v>
      </c>
      <c r="E181" s="6"/>
      <c r="F181" s="6"/>
      <c r="G181" s="6"/>
      <c r="H181" s="6"/>
      <c r="I181" s="6"/>
      <c r="J181" s="52"/>
      <c r="K181" s="11"/>
      <c r="L181" s="11"/>
      <c r="M181" s="5">
        <v>1</v>
      </c>
      <c r="N181" s="6"/>
      <c r="O181" s="55">
        <v>8000</v>
      </c>
      <c r="P181" s="6"/>
      <c r="Q181" s="52"/>
      <c r="R181" s="6"/>
      <c r="S181" s="6"/>
      <c r="T181" s="6"/>
      <c r="U181" s="6"/>
      <c r="V181" s="6"/>
      <c r="W181" s="6"/>
      <c r="X181" s="6"/>
    </row>
    <row r="182" spans="1:24">
      <c r="A182" s="54" t="s">
        <v>291</v>
      </c>
      <c r="B182" s="10">
        <v>3165</v>
      </c>
      <c r="C182" s="11">
        <f t="shared" si="5"/>
        <v>1</v>
      </c>
      <c r="D182" s="11">
        <v>1</v>
      </c>
      <c r="E182" s="6"/>
      <c r="F182" s="6"/>
      <c r="G182" s="6"/>
      <c r="H182" s="6"/>
      <c r="I182" s="6"/>
      <c r="J182" s="52"/>
      <c r="K182" s="11"/>
      <c r="L182" s="11"/>
      <c r="M182" s="5">
        <v>1</v>
      </c>
      <c r="N182" s="6"/>
      <c r="O182" s="55">
        <v>12593</v>
      </c>
      <c r="P182" s="6"/>
      <c r="Q182" s="52"/>
      <c r="R182" s="6"/>
      <c r="S182" s="6"/>
      <c r="T182" s="6"/>
      <c r="U182" s="6"/>
      <c r="V182" s="6"/>
      <c r="W182" s="6"/>
      <c r="X182" s="6"/>
    </row>
    <row r="183" spans="1:24">
      <c r="A183" s="54" t="s">
        <v>292</v>
      </c>
      <c r="B183" s="10">
        <v>3166</v>
      </c>
      <c r="C183" s="11">
        <f t="shared" si="5"/>
        <v>1</v>
      </c>
      <c r="D183" s="11">
        <v>1</v>
      </c>
      <c r="E183" s="6"/>
      <c r="F183" s="6"/>
      <c r="G183" s="6"/>
      <c r="H183" s="6"/>
      <c r="I183" s="6"/>
      <c r="J183" s="52"/>
      <c r="K183" s="11"/>
      <c r="L183" s="11"/>
      <c r="M183" s="5">
        <v>1</v>
      </c>
      <c r="N183" s="6"/>
      <c r="O183" s="55">
        <v>3800</v>
      </c>
      <c r="P183" s="6"/>
      <c r="Q183" s="52"/>
      <c r="R183" s="6"/>
      <c r="S183" s="6"/>
      <c r="T183" s="6"/>
      <c r="U183" s="6"/>
      <c r="V183" s="6"/>
      <c r="W183" s="6"/>
      <c r="X183" s="6"/>
    </row>
    <row r="184" spans="1:24">
      <c r="A184" s="54" t="s">
        <v>292</v>
      </c>
      <c r="B184" s="10">
        <v>3167</v>
      </c>
      <c r="C184" s="11">
        <f t="shared" si="5"/>
        <v>1</v>
      </c>
      <c r="D184" s="11">
        <v>1</v>
      </c>
      <c r="E184" s="6"/>
      <c r="F184" s="6"/>
      <c r="G184" s="6"/>
      <c r="H184" s="6"/>
      <c r="I184" s="6"/>
      <c r="J184" s="52"/>
      <c r="K184" s="11"/>
      <c r="L184" s="11"/>
      <c r="M184" s="5">
        <v>1</v>
      </c>
      <c r="N184" s="6"/>
      <c r="O184" s="55">
        <v>3800</v>
      </c>
      <c r="P184" s="6"/>
      <c r="Q184" s="52"/>
      <c r="R184" s="6"/>
      <c r="S184" s="6"/>
      <c r="T184" s="6"/>
      <c r="U184" s="6"/>
      <c r="V184" s="6"/>
      <c r="W184" s="6"/>
      <c r="X184" s="6"/>
    </row>
    <row r="185" spans="1:24">
      <c r="A185" s="54" t="s">
        <v>292</v>
      </c>
      <c r="B185" s="10">
        <v>3168</v>
      </c>
      <c r="C185" s="11">
        <f t="shared" si="5"/>
        <v>1</v>
      </c>
      <c r="D185" s="11">
        <v>1</v>
      </c>
      <c r="E185" s="6"/>
      <c r="F185" s="6"/>
      <c r="G185" s="6"/>
      <c r="H185" s="6"/>
      <c r="I185" s="6"/>
      <c r="J185" s="52"/>
      <c r="K185" s="11"/>
      <c r="L185" s="11"/>
      <c r="M185" s="5">
        <v>1</v>
      </c>
      <c r="N185" s="6"/>
      <c r="O185" s="55">
        <v>3800</v>
      </c>
      <c r="P185" s="6"/>
      <c r="Q185" s="52"/>
      <c r="R185" s="6"/>
      <c r="S185" s="6"/>
      <c r="T185" s="6"/>
      <c r="U185" s="6"/>
      <c r="V185" s="6"/>
      <c r="W185" s="6"/>
      <c r="X185" s="6"/>
    </row>
    <row r="186" spans="1:24">
      <c r="A186" s="54" t="s">
        <v>292</v>
      </c>
      <c r="B186" s="10">
        <v>3169</v>
      </c>
      <c r="C186" s="11">
        <f t="shared" si="5"/>
        <v>1</v>
      </c>
      <c r="D186" s="11">
        <v>1</v>
      </c>
      <c r="E186" s="6"/>
      <c r="F186" s="6"/>
      <c r="G186" s="6"/>
      <c r="H186" s="6"/>
      <c r="I186" s="6"/>
      <c r="J186" s="52"/>
      <c r="K186" s="11"/>
      <c r="L186" s="11"/>
      <c r="M186" s="5">
        <v>1</v>
      </c>
      <c r="N186" s="6"/>
      <c r="O186" s="55">
        <v>3800</v>
      </c>
      <c r="P186" s="6"/>
      <c r="Q186" s="52"/>
      <c r="R186" s="6"/>
      <c r="S186" s="6"/>
      <c r="T186" s="6"/>
      <c r="U186" s="6"/>
      <c r="V186" s="6"/>
      <c r="W186" s="6"/>
      <c r="X186" s="6"/>
    </row>
    <row r="187" spans="1:24">
      <c r="A187" s="54" t="s">
        <v>292</v>
      </c>
      <c r="B187" s="10">
        <v>3170</v>
      </c>
      <c r="C187" s="11">
        <f t="shared" si="5"/>
        <v>1</v>
      </c>
      <c r="D187" s="11">
        <v>1</v>
      </c>
      <c r="E187" s="6"/>
      <c r="F187" s="6"/>
      <c r="G187" s="6"/>
      <c r="H187" s="6"/>
      <c r="I187" s="6"/>
      <c r="J187" s="52"/>
      <c r="K187" s="11"/>
      <c r="L187" s="11"/>
      <c r="M187" s="5">
        <v>1</v>
      </c>
      <c r="N187" s="6"/>
      <c r="O187" s="55">
        <v>3800</v>
      </c>
      <c r="P187" s="6"/>
      <c r="Q187" s="52"/>
      <c r="R187" s="6"/>
      <c r="S187" s="6"/>
      <c r="T187" s="6"/>
      <c r="U187" s="6"/>
      <c r="V187" s="6"/>
      <c r="W187" s="6"/>
      <c r="X187" s="6"/>
    </row>
    <row r="188" spans="1:24">
      <c r="A188" s="54" t="s">
        <v>292</v>
      </c>
      <c r="B188" s="10">
        <v>3171</v>
      </c>
      <c r="C188" s="11">
        <f t="shared" si="5"/>
        <v>1</v>
      </c>
      <c r="D188" s="11">
        <v>1</v>
      </c>
      <c r="E188" s="6"/>
      <c r="F188" s="6"/>
      <c r="G188" s="6"/>
      <c r="H188" s="6"/>
      <c r="I188" s="6"/>
      <c r="J188" s="52"/>
      <c r="K188" s="11"/>
      <c r="L188" s="6"/>
      <c r="M188" s="5">
        <v>1</v>
      </c>
      <c r="N188" s="6"/>
      <c r="O188" s="55">
        <v>3800</v>
      </c>
      <c r="P188" s="6"/>
      <c r="Q188" s="52"/>
      <c r="R188" s="6"/>
      <c r="S188" s="6"/>
      <c r="T188" s="6"/>
      <c r="U188" s="6"/>
      <c r="V188" s="6"/>
      <c r="W188" s="6"/>
      <c r="X188" s="6"/>
    </row>
    <row r="189" spans="1:24">
      <c r="A189" s="54" t="s">
        <v>292</v>
      </c>
      <c r="B189" s="10">
        <v>3172</v>
      </c>
      <c r="C189" s="11">
        <f t="shared" si="5"/>
        <v>1</v>
      </c>
      <c r="D189" s="11">
        <v>1</v>
      </c>
      <c r="E189" s="6"/>
      <c r="F189" s="6"/>
      <c r="G189" s="6"/>
      <c r="H189" s="6"/>
      <c r="I189" s="6"/>
      <c r="J189" s="52"/>
      <c r="K189" s="11"/>
      <c r="L189" s="6"/>
      <c r="M189" s="5">
        <v>1</v>
      </c>
      <c r="N189" s="6"/>
      <c r="O189" s="55">
        <v>3800</v>
      </c>
      <c r="P189" s="6"/>
      <c r="Q189" s="52"/>
      <c r="R189" s="6"/>
      <c r="S189" s="6"/>
      <c r="T189" s="6"/>
      <c r="U189" s="6"/>
      <c r="V189" s="6"/>
      <c r="W189" s="6"/>
      <c r="X189" s="6"/>
    </row>
    <row r="190" spans="1:24">
      <c r="A190" s="54" t="s">
        <v>292</v>
      </c>
      <c r="B190" s="10">
        <v>3173</v>
      </c>
      <c r="C190" s="11">
        <f t="shared" si="5"/>
        <v>1</v>
      </c>
      <c r="D190" s="11">
        <v>1</v>
      </c>
      <c r="E190" s="6"/>
      <c r="F190" s="6"/>
      <c r="G190" s="6"/>
      <c r="H190" s="6"/>
      <c r="I190" s="6"/>
      <c r="J190" s="52"/>
      <c r="K190" s="11"/>
      <c r="L190" s="6"/>
      <c r="M190" s="5">
        <v>1</v>
      </c>
      <c r="N190" s="6"/>
      <c r="O190" s="55">
        <v>3800</v>
      </c>
      <c r="P190" s="6"/>
      <c r="Q190" s="52"/>
      <c r="R190" s="6"/>
      <c r="S190" s="6"/>
      <c r="T190" s="6"/>
      <c r="U190" s="6"/>
      <c r="V190" s="6"/>
      <c r="W190" s="6"/>
      <c r="X190" s="6"/>
    </row>
    <row r="191" spans="1:24">
      <c r="A191" s="54" t="s">
        <v>292</v>
      </c>
      <c r="B191" s="10">
        <v>3174</v>
      </c>
      <c r="C191" s="11">
        <f t="shared" si="5"/>
        <v>1</v>
      </c>
      <c r="D191" s="11">
        <v>1</v>
      </c>
      <c r="E191" s="6"/>
      <c r="F191" s="6"/>
      <c r="G191" s="6"/>
      <c r="H191" s="6"/>
      <c r="I191" s="6"/>
      <c r="J191" s="52"/>
      <c r="K191" s="11"/>
      <c r="L191" s="6"/>
      <c r="M191" s="5">
        <v>1</v>
      </c>
      <c r="N191" s="6"/>
      <c r="O191" s="55">
        <v>3800</v>
      </c>
      <c r="P191" s="6"/>
      <c r="Q191" s="52"/>
      <c r="R191" s="6"/>
      <c r="S191" s="6"/>
      <c r="T191" s="6"/>
      <c r="U191" s="6"/>
      <c r="V191" s="6"/>
      <c r="W191" s="6"/>
      <c r="X191" s="6"/>
    </row>
    <row r="192" spans="1:24">
      <c r="A192" s="54" t="s">
        <v>292</v>
      </c>
      <c r="B192" s="10">
        <v>3175</v>
      </c>
      <c r="C192" s="11">
        <f t="shared" ref="C192:C235" si="6">D192</f>
        <v>1</v>
      </c>
      <c r="D192" s="11">
        <v>1</v>
      </c>
      <c r="E192" s="6"/>
      <c r="F192" s="6"/>
      <c r="G192" s="6"/>
      <c r="H192" s="6"/>
      <c r="I192" s="6"/>
      <c r="J192" s="52"/>
      <c r="K192" s="11"/>
      <c r="L192" s="6"/>
      <c r="M192" s="5">
        <v>1</v>
      </c>
      <c r="N192" s="6"/>
      <c r="O192" s="55">
        <v>3800</v>
      </c>
      <c r="P192" s="6"/>
      <c r="Q192" s="52"/>
      <c r="R192" s="6"/>
      <c r="S192" s="6"/>
      <c r="T192" s="6"/>
      <c r="U192" s="6"/>
      <c r="V192" s="6"/>
      <c r="W192" s="6"/>
      <c r="X192" s="6"/>
    </row>
    <row r="193" spans="1:24">
      <c r="A193" s="54" t="s">
        <v>293</v>
      </c>
      <c r="B193" s="10">
        <v>3176</v>
      </c>
      <c r="C193" s="11">
        <f t="shared" si="6"/>
        <v>1</v>
      </c>
      <c r="D193" s="11">
        <v>1</v>
      </c>
      <c r="E193" s="6"/>
      <c r="F193" s="6"/>
      <c r="G193" s="6"/>
      <c r="H193" s="6"/>
      <c r="I193" s="6"/>
      <c r="J193" s="52"/>
      <c r="K193" s="11"/>
      <c r="L193" s="6"/>
      <c r="M193" s="5">
        <v>1</v>
      </c>
      <c r="N193" s="6"/>
      <c r="O193" s="55">
        <v>5500</v>
      </c>
      <c r="P193" s="6"/>
      <c r="Q193" s="52"/>
      <c r="R193" s="6"/>
      <c r="S193" s="6"/>
      <c r="T193" s="6"/>
      <c r="U193" s="6"/>
      <c r="V193" s="6"/>
      <c r="W193" s="6"/>
      <c r="X193" s="6"/>
    </row>
    <row r="194" spans="1:24">
      <c r="A194" s="54" t="s">
        <v>183</v>
      </c>
      <c r="B194" s="10">
        <v>3177</v>
      </c>
      <c r="C194" s="11">
        <f t="shared" si="6"/>
        <v>1</v>
      </c>
      <c r="D194" s="11">
        <v>1</v>
      </c>
      <c r="E194" s="6"/>
      <c r="F194" s="6"/>
      <c r="G194" s="6"/>
      <c r="H194" s="6"/>
      <c r="I194" s="6"/>
      <c r="J194" s="52"/>
      <c r="K194" s="11"/>
      <c r="L194" s="6"/>
      <c r="M194" s="5">
        <v>1</v>
      </c>
      <c r="N194" s="6"/>
      <c r="O194" s="55">
        <v>8054</v>
      </c>
      <c r="P194" s="6"/>
      <c r="Q194" s="52"/>
      <c r="R194" s="6"/>
      <c r="S194" s="6"/>
      <c r="T194" s="6"/>
      <c r="U194" s="6"/>
      <c r="V194" s="6"/>
      <c r="W194" s="6"/>
      <c r="X194" s="6"/>
    </row>
    <row r="195" spans="1:24">
      <c r="A195" s="76" t="s">
        <v>292</v>
      </c>
      <c r="B195" s="10">
        <v>3178</v>
      </c>
      <c r="C195" s="11">
        <f t="shared" si="6"/>
        <v>1</v>
      </c>
      <c r="D195" s="11">
        <v>1</v>
      </c>
      <c r="E195" s="6"/>
      <c r="F195" s="6"/>
      <c r="G195" s="6"/>
      <c r="H195" s="6"/>
      <c r="I195" s="6"/>
      <c r="J195" s="52"/>
      <c r="K195" s="11"/>
      <c r="L195" s="6"/>
      <c r="M195" s="5">
        <v>1</v>
      </c>
      <c r="N195" s="6"/>
      <c r="O195" s="55">
        <v>3927</v>
      </c>
      <c r="P195" s="6"/>
      <c r="Q195" s="52"/>
      <c r="R195" s="6"/>
      <c r="S195" s="6"/>
      <c r="T195" s="6"/>
      <c r="U195" s="6"/>
      <c r="V195" s="6"/>
      <c r="W195" s="6"/>
      <c r="X195" s="6"/>
    </row>
    <row r="196" spans="1:24">
      <c r="A196" s="76" t="s">
        <v>292</v>
      </c>
      <c r="B196" s="10">
        <v>3179</v>
      </c>
      <c r="C196" s="11">
        <f t="shared" si="6"/>
        <v>1</v>
      </c>
      <c r="D196" s="11">
        <v>1</v>
      </c>
      <c r="E196" s="6"/>
      <c r="F196" s="6"/>
      <c r="G196" s="6"/>
      <c r="H196" s="6"/>
      <c r="I196" s="6"/>
      <c r="J196" s="52"/>
      <c r="K196" s="11"/>
      <c r="L196" s="6"/>
      <c r="M196" s="5">
        <v>1</v>
      </c>
      <c r="N196" s="6"/>
      <c r="O196" s="55">
        <v>3927</v>
      </c>
      <c r="P196" s="6"/>
      <c r="Q196" s="52"/>
      <c r="R196" s="6"/>
      <c r="S196" s="6"/>
      <c r="T196" s="6"/>
      <c r="U196" s="6"/>
      <c r="V196" s="6"/>
      <c r="W196" s="6"/>
      <c r="X196" s="6"/>
    </row>
    <row r="197" spans="1:24">
      <c r="A197" s="76" t="s">
        <v>292</v>
      </c>
      <c r="B197" s="10">
        <v>3180</v>
      </c>
      <c r="C197" s="11">
        <f t="shared" si="6"/>
        <v>1</v>
      </c>
      <c r="D197" s="11">
        <v>1</v>
      </c>
      <c r="E197" s="6"/>
      <c r="F197" s="6"/>
      <c r="G197" s="6"/>
      <c r="H197" s="6"/>
      <c r="I197" s="6"/>
      <c r="J197" s="52"/>
      <c r="K197" s="11"/>
      <c r="L197" s="6"/>
      <c r="M197" s="5">
        <v>1</v>
      </c>
      <c r="N197" s="6"/>
      <c r="O197" s="55">
        <v>3927</v>
      </c>
      <c r="P197" s="6"/>
      <c r="Q197" s="52"/>
      <c r="R197" s="6"/>
      <c r="S197" s="6"/>
      <c r="T197" s="6"/>
      <c r="U197" s="6"/>
      <c r="V197" s="6"/>
      <c r="W197" s="6"/>
      <c r="X197" s="6"/>
    </row>
    <row r="198" spans="1:24">
      <c r="A198" s="76" t="s">
        <v>292</v>
      </c>
      <c r="B198" s="10">
        <v>3181</v>
      </c>
      <c r="C198" s="11">
        <f t="shared" si="6"/>
        <v>1</v>
      </c>
      <c r="D198" s="11">
        <v>1</v>
      </c>
      <c r="E198" s="6"/>
      <c r="F198" s="6"/>
      <c r="G198" s="6"/>
      <c r="H198" s="6"/>
      <c r="I198" s="6"/>
      <c r="J198" s="52"/>
      <c r="K198" s="11"/>
      <c r="L198" s="6"/>
      <c r="M198" s="5">
        <v>1</v>
      </c>
      <c r="N198" s="6"/>
      <c r="O198" s="55">
        <v>3927</v>
      </c>
      <c r="P198" s="6"/>
      <c r="Q198" s="52"/>
      <c r="R198" s="6"/>
      <c r="S198" s="6"/>
      <c r="T198" s="6"/>
      <c r="U198" s="6"/>
      <c r="V198" s="6"/>
      <c r="W198" s="6"/>
      <c r="X198" s="6"/>
    </row>
    <row r="199" spans="1:24">
      <c r="A199" s="76" t="s">
        <v>292</v>
      </c>
      <c r="B199" s="10">
        <v>3182</v>
      </c>
      <c r="C199" s="11">
        <f t="shared" si="6"/>
        <v>1</v>
      </c>
      <c r="D199" s="11">
        <v>1</v>
      </c>
      <c r="E199" s="6"/>
      <c r="F199" s="6"/>
      <c r="G199" s="6"/>
      <c r="H199" s="6"/>
      <c r="I199" s="6"/>
      <c r="J199" s="52"/>
      <c r="K199" s="11"/>
      <c r="L199" s="6"/>
      <c r="M199" s="5">
        <v>1</v>
      </c>
      <c r="N199" s="6"/>
      <c r="O199" s="55">
        <v>3927</v>
      </c>
      <c r="P199" s="6"/>
      <c r="Q199" s="52"/>
      <c r="R199" s="6"/>
      <c r="S199" s="6"/>
      <c r="T199" s="6"/>
      <c r="U199" s="6"/>
      <c r="V199" s="6"/>
      <c r="W199" s="6"/>
      <c r="X199" s="6"/>
    </row>
    <row r="200" spans="1:24">
      <c r="A200" s="76" t="s">
        <v>292</v>
      </c>
      <c r="B200" s="10">
        <v>3183</v>
      </c>
      <c r="C200" s="11">
        <f t="shared" si="6"/>
        <v>1</v>
      </c>
      <c r="D200" s="11">
        <v>1</v>
      </c>
      <c r="E200" s="6"/>
      <c r="F200" s="6"/>
      <c r="G200" s="6"/>
      <c r="H200" s="6"/>
      <c r="I200" s="6"/>
      <c r="J200" s="52"/>
      <c r="K200" s="11"/>
      <c r="L200" s="6"/>
      <c r="M200" s="5">
        <v>1</v>
      </c>
      <c r="N200" s="6"/>
      <c r="O200" s="55">
        <v>3927</v>
      </c>
      <c r="P200" s="6"/>
      <c r="Q200" s="52"/>
      <c r="R200" s="6"/>
      <c r="S200" s="6"/>
      <c r="T200" s="6"/>
      <c r="U200" s="6"/>
      <c r="V200" s="6"/>
      <c r="W200" s="6"/>
      <c r="X200" s="6"/>
    </row>
    <row r="201" spans="1:24">
      <c r="A201" s="76" t="s">
        <v>292</v>
      </c>
      <c r="B201" s="10">
        <v>3184</v>
      </c>
      <c r="C201" s="11">
        <f t="shared" si="6"/>
        <v>1</v>
      </c>
      <c r="D201" s="11">
        <v>1</v>
      </c>
      <c r="E201" s="6"/>
      <c r="F201" s="6"/>
      <c r="G201" s="6"/>
      <c r="H201" s="6"/>
      <c r="I201" s="6"/>
      <c r="J201" s="52"/>
      <c r="K201" s="11"/>
      <c r="L201" s="6"/>
      <c r="M201" s="5">
        <v>1</v>
      </c>
      <c r="N201" s="6"/>
      <c r="O201" s="55">
        <v>3927.24</v>
      </c>
      <c r="P201" s="6"/>
      <c r="Q201" s="52"/>
      <c r="R201" s="6"/>
      <c r="S201" s="6"/>
      <c r="T201" s="6"/>
      <c r="U201" s="6"/>
      <c r="V201" s="6"/>
      <c r="W201" s="6"/>
      <c r="X201" s="6"/>
    </row>
    <row r="202" spans="1:24">
      <c r="A202" s="76" t="s">
        <v>292</v>
      </c>
      <c r="B202" s="10">
        <v>3185</v>
      </c>
      <c r="C202" s="11">
        <f t="shared" si="6"/>
        <v>1</v>
      </c>
      <c r="D202" s="11">
        <v>1</v>
      </c>
      <c r="E202" s="6"/>
      <c r="F202" s="6"/>
      <c r="G202" s="6"/>
      <c r="H202" s="6"/>
      <c r="I202" s="6"/>
      <c r="J202" s="52"/>
      <c r="K202" s="11"/>
      <c r="L202" s="6"/>
      <c r="M202" s="5">
        <v>1</v>
      </c>
      <c r="N202" s="6"/>
      <c r="O202" s="55">
        <v>3927.24</v>
      </c>
      <c r="P202" s="6"/>
      <c r="Q202" s="52"/>
      <c r="R202" s="6"/>
      <c r="S202" s="6"/>
      <c r="T202" s="6"/>
      <c r="U202" s="6"/>
      <c r="V202" s="6"/>
      <c r="W202" s="6"/>
      <c r="X202" s="6"/>
    </row>
    <row r="203" spans="1:24">
      <c r="A203" s="76" t="s">
        <v>292</v>
      </c>
      <c r="B203" s="10">
        <v>3186</v>
      </c>
      <c r="C203" s="11">
        <f t="shared" si="6"/>
        <v>1</v>
      </c>
      <c r="D203" s="11">
        <v>1</v>
      </c>
      <c r="E203" s="6"/>
      <c r="F203" s="6"/>
      <c r="G203" s="6"/>
      <c r="H203" s="6"/>
      <c r="I203" s="6"/>
      <c r="J203" s="52"/>
      <c r="K203" s="11"/>
      <c r="L203" s="6"/>
      <c r="M203" s="5">
        <v>1</v>
      </c>
      <c r="N203" s="6"/>
      <c r="O203" s="55">
        <v>3927.24</v>
      </c>
      <c r="P203" s="6"/>
      <c r="Q203" s="52"/>
      <c r="R203" s="6"/>
      <c r="S203" s="6"/>
      <c r="T203" s="6"/>
      <c r="U203" s="6"/>
      <c r="V203" s="6"/>
      <c r="W203" s="6"/>
      <c r="X203" s="6"/>
    </row>
    <row r="204" spans="1:24">
      <c r="A204" s="76" t="s">
        <v>292</v>
      </c>
      <c r="B204" s="10">
        <v>3187</v>
      </c>
      <c r="C204" s="11">
        <f t="shared" si="6"/>
        <v>1</v>
      </c>
      <c r="D204" s="11">
        <v>1</v>
      </c>
      <c r="E204" s="6"/>
      <c r="F204" s="6"/>
      <c r="G204" s="6"/>
      <c r="H204" s="6"/>
      <c r="I204" s="6"/>
      <c r="J204" s="52"/>
      <c r="K204" s="11"/>
      <c r="L204" s="6"/>
      <c r="M204" s="5">
        <v>1</v>
      </c>
      <c r="N204" s="6"/>
      <c r="O204" s="55">
        <v>3927.24</v>
      </c>
      <c r="P204" s="6"/>
      <c r="Q204" s="52"/>
      <c r="R204" s="6"/>
      <c r="S204" s="6"/>
      <c r="T204" s="6"/>
      <c r="U204" s="6"/>
      <c r="V204" s="6"/>
      <c r="W204" s="6"/>
      <c r="X204" s="6"/>
    </row>
    <row r="205" spans="1:24">
      <c r="A205" s="54" t="s">
        <v>295</v>
      </c>
      <c r="B205" s="10">
        <v>3188</v>
      </c>
      <c r="C205" s="11">
        <f t="shared" si="6"/>
        <v>1</v>
      </c>
      <c r="D205" s="11">
        <v>1</v>
      </c>
      <c r="E205" s="6"/>
      <c r="F205" s="6"/>
      <c r="G205" s="6"/>
      <c r="H205" s="6"/>
      <c r="I205" s="6"/>
      <c r="J205" s="52"/>
      <c r="K205" s="11"/>
      <c r="L205" s="6"/>
      <c r="M205" s="5">
        <v>1</v>
      </c>
      <c r="N205" s="6"/>
      <c r="O205" s="55">
        <v>29990</v>
      </c>
      <c r="P205" s="6"/>
      <c r="Q205" s="52"/>
      <c r="R205" s="6"/>
      <c r="S205" s="6"/>
      <c r="T205" s="6"/>
      <c r="U205" s="6"/>
      <c r="V205" s="6"/>
      <c r="W205" s="6"/>
      <c r="X205" s="6"/>
    </row>
    <row r="206" spans="1:24">
      <c r="A206" s="54" t="s">
        <v>294</v>
      </c>
      <c r="B206" s="10">
        <v>3189</v>
      </c>
      <c r="C206" s="11">
        <f t="shared" si="6"/>
        <v>1</v>
      </c>
      <c r="D206" s="11">
        <v>1</v>
      </c>
      <c r="E206" s="6"/>
      <c r="F206" s="6"/>
      <c r="G206" s="6"/>
      <c r="H206" s="6"/>
      <c r="I206" s="6"/>
      <c r="J206" s="52"/>
      <c r="K206" s="11"/>
      <c r="L206" s="6"/>
      <c r="M206" s="5">
        <v>1</v>
      </c>
      <c r="N206" s="6"/>
      <c r="O206" s="55">
        <v>13008</v>
      </c>
      <c r="P206" s="6"/>
      <c r="Q206" s="52"/>
      <c r="R206" s="6"/>
      <c r="S206" s="6"/>
      <c r="T206" s="6"/>
      <c r="U206" s="6"/>
      <c r="V206" s="6"/>
      <c r="W206" s="6"/>
      <c r="X206" s="6"/>
    </row>
    <row r="207" spans="1:24">
      <c r="A207" s="54" t="s">
        <v>296</v>
      </c>
      <c r="B207" s="10">
        <v>3190</v>
      </c>
      <c r="C207" s="11">
        <f t="shared" si="6"/>
        <v>1</v>
      </c>
      <c r="D207" s="11">
        <v>1</v>
      </c>
      <c r="E207" s="6"/>
      <c r="F207" s="6"/>
      <c r="G207" s="6"/>
      <c r="H207" s="6"/>
      <c r="I207" s="6"/>
      <c r="J207" s="52"/>
      <c r="K207" s="11"/>
      <c r="L207" s="6"/>
      <c r="M207" s="5">
        <v>1</v>
      </c>
      <c r="N207" s="6"/>
      <c r="O207" s="55">
        <v>4795</v>
      </c>
      <c r="P207" s="6"/>
      <c r="Q207" s="52"/>
      <c r="R207" s="6"/>
      <c r="S207" s="6"/>
      <c r="T207" s="6"/>
      <c r="U207" s="6"/>
      <c r="V207" s="6"/>
      <c r="W207" s="6"/>
      <c r="X207" s="6"/>
    </row>
    <row r="208" spans="1:24">
      <c r="A208" s="54" t="s">
        <v>297</v>
      </c>
      <c r="B208" s="10">
        <v>3191</v>
      </c>
      <c r="C208" s="11">
        <f t="shared" si="6"/>
        <v>1</v>
      </c>
      <c r="D208" s="11">
        <v>1</v>
      </c>
      <c r="E208" s="6"/>
      <c r="F208" s="6"/>
      <c r="G208" s="6"/>
      <c r="H208" s="6"/>
      <c r="I208" s="6"/>
      <c r="J208" s="52"/>
      <c r="K208" s="11"/>
      <c r="L208" s="6"/>
      <c r="M208" s="5">
        <v>1</v>
      </c>
      <c r="N208" s="6"/>
      <c r="O208" s="55">
        <v>10215</v>
      </c>
      <c r="P208" s="6"/>
      <c r="Q208" s="52"/>
      <c r="R208" s="6"/>
      <c r="S208" s="6"/>
      <c r="T208" s="6"/>
      <c r="U208" s="6"/>
      <c r="V208" s="6"/>
      <c r="W208" s="6"/>
      <c r="X208" s="6"/>
    </row>
    <row r="209" spans="1:24">
      <c r="A209" s="54" t="s">
        <v>276</v>
      </c>
      <c r="B209" s="10">
        <v>3192</v>
      </c>
      <c r="C209" s="11">
        <f t="shared" si="6"/>
        <v>1</v>
      </c>
      <c r="D209" s="11">
        <v>1</v>
      </c>
      <c r="E209" s="6"/>
      <c r="F209" s="6"/>
      <c r="G209" s="6"/>
      <c r="H209" s="6"/>
      <c r="I209" s="6"/>
      <c r="J209" s="52"/>
      <c r="K209" s="11"/>
      <c r="L209" s="6"/>
      <c r="M209" s="5">
        <v>1</v>
      </c>
      <c r="N209" s="6"/>
      <c r="O209" s="55">
        <v>3499</v>
      </c>
      <c r="P209" s="6"/>
      <c r="Q209" s="52"/>
      <c r="R209" s="6"/>
      <c r="S209" s="6"/>
      <c r="T209" s="6"/>
      <c r="U209" s="6"/>
      <c r="V209" s="6"/>
      <c r="W209" s="6"/>
      <c r="X209" s="6"/>
    </row>
    <row r="210" spans="1:24">
      <c r="A210" s="54" t="s">
        <v>298</v>
      </c>
      <c r="B210" s="10">
        <v>3193</v>
      </c>
      <c r="C210" s="11">
        <f t="shared" si="6"/>
        <v>1</v>
      </c>
      <c r="D210" s="11">
        <v>1</v>
      </c>
      <c r="E210" s="6"/>
      <c r="F210" s="6"/>
      <c r="G210" s="6"/>
      <c r="H210" s="6"/>
      <c r="I210" s="6"/>
      <c r="J210" s="52"/>
      <c r="K210" s="11"/>
      <c r="L210" s="6"/>
      <c r="M210" s="5"/>
      <c r="N210" s="6"/>
      <c r="O210" s="11"/>
      <c r="P210" s="5">
        <v>1</v>
      </c>
      <c r="Q210" s="52"/>
      <c r="R210" s="55">
        <v>46922</v>
      </c>
      <c r="S210" s="6"/>
      <c r="T210" s="6"/>
      <c r="U210" s="6"/>
      <c r="V210" s="6"/>
      <c r="W210" s="6"/>
      <c r="X210" s="6"/>
    </row>
    <row r="211" spans="1:24">
      <c r="A211" s="54" t="s">
        <v>300</v>
      </c>
      <c r="B211" s="10">
        <v>3194</v>
      </c>
      <c r="C211" s="11">
        <f t="shared" si="6"/>
        <v>1</v>
      </c>
      <c r="D211" s="11">
        <v>1</v>
      </c>
      <c r="E211" s="6"/>
      <c r="F211" s="6"/>
      <c r="G211" s="6"/>
      <c r="H211" s="6"/>
      <c r="I211" s="6"/>
      <c r="J211" s="52"/>
      <c r="K211" s="11"/>
      <c r="L211" s="6"/>
      <c r="M211" s="5"/>
      <c r="N211" s="6"/>
      <c r="O211" s="11"/>
      <c r="P211" s="6"/>
      <c r="Q211" s="52"/>
      <c r="R211" s="6"/>
      <c r="S211" s="5">
        <v>1</v>
      </c>
      <c r="T211" s="116">
        <v>18287</v>
      </c>
      <c r="U211" s="6"/>
      <c r="V211" s="6"/>
      <c r="W211" s="6"/>
      <c r="X211" s="6"/>
    </row>
    <row r="212" spans="1:24">
      <c r="A212" s="58" t="s">
        <v>302</v>
      </c>
      <c r="B212" s="10">
        <v>3195</v>
      </c>
      <c r="C212" s="11">
        <f t="shared" si="6"/>
        <v>1</v>
      </c>
      <c r="D212" s="11">
        <v>1</v>
      </c>
      <c r="E212" s="6"/>
      <c r="F212" s="6"/>
      <c r="G212" s="6"/>
      <c r="H212" s="6"/>
      <c r="I212" s="6"/>
      <c r="J212" s="52"/>
      <c r="K212" s="11"/>
      <c r="L212" s="6"/>
      <c r="M212" s="5"/>
      <c r="N212" s="6"/>
      <c r="O212" s="11"/>
      <c r="P212" s="6"/>
      <c r="Q212" s="52"/>
      <c r="R212" s="6"/>
      <c r="S212" s="5">
        <v>1</v>
      </c>
      <c r="T212" s="116">
        <v>28758.17</v>
      </c>
      <c r="U212" s="6"/>
      <c r="V212" s="6"/>
      <c r="W212" s="6"/>
      <c r="X212" s="6"/>
    </row>
    <row r="213" spans="1:24">
      <c r="A213" s="58" t="s">
        <v>300</v>
      </c>
      <c r="B213" s="10">
        <v>3196</v>
      </c>
      <c r="C213" s="11">
        <f t="shared" si="6"/>
        <v>1</v>
      </c>
      <c r="D213" s="11">
        <v>1</v>
      </c>
      <c r="E213" s="6"/>
      <c r="F213" s="6"/>
      <c r="G213" s="6"/>
      <c r="H213" s="6"/>
      <c r="I213" s="6"/>
      <c r="J213" s="52"/>
      <c r="K213" s="11"/>
      <c r="L213" s="6"/>
      <c r="M213" s="5"/>
      <c r="N213" s="6"/>
      <c r="O213" s="11"/>
      <c r="P213" s="6"/>
      <c r="Q213" s="52"/>
      <c r="R213" s="6"/>
      <c r="S213" s="5">
        <v>1</v>
      </c>
      <c r="T213" s="116">
        <v>19931.169999999998</v>
      </c>
      <c r="U213" s="6"/>
      <c r="V213" s="6"/>
      <c r="W213" s="6"/>
      <c r="X213" s="6"/>
    </row>
    <row r="214" spans="1:24">
      <c r="A214" s="54" t="s">
        <v>299</v>
      </c>
      <c r="B214" s="10">
        <v>3197</v>
      </c>
      <c r="C214" s="11">
        <f t="shared" si="6"/>
        <v>1</v>
      </c>
      <c r="D214" s="11">
        <v>1</v>
      </c>
      <c r="E214" s="6"/>
      <c r="F214" s="6"/>
      <c r="G214" s="6"/>
      <c r="H214" s="6"/>
      <c r="I214" s="6"/>
      <c r="J214" s="52"/>
      <c r="K214" s="11"/>
      <c r="L214" s="6"/>
      <c r="M214" s="5"/>
      <c r="N214" s="6"/>
      <c r="O214" s="11"/>
      <c r="P214" s="6"/>
      <c r="Q214" s="52"/>
      <c r="R214" s="6"/>
      <c r="S214" s="6"/>
      <c r="T214" s="118"/>
      <c r="U214" s="5">
        <v>1</v>
      </c>
      <c r="V214" s="55">
        <v>34999</v>
      </c>
      <c r="W214" s="6"/>
      <c r="X214" s="6"/>
    </row>
    <row r="215" spans="1:24">
      <c r="A215" s="54" t="s">
        <v>301</v>
      </c>
      <c r="B215" s="10">
        <v>3198</v>
      </c>
      <c r="C215" s="11">
        <f t="shared" si="6"/>
        <v>1</v>
      </c>
      <c r="D215" s="11">
        <v>1</v>
      </c>
      <c r="E215" s="6"/>
      <c r="F215" s="6"/>
      <c r="G215" s="6"/>
      <c r="H215" s="6"/>
      <c r="I215" s="6"/>
      <c r="J215" s="52"/>
      <c r="K215" s="11"/>
      <c r="L215" s="6"/>
      <c r="M215" s="5"/>
      <c r="N215" s="6"/>
      <c r="O215" s="11"/>
      <c r="P215" s="6"/>
      <c r="Q215" s="52"/>
      <c r="R215" s="6"/>
      <c r="S215" s="6"/>
      <c r="T215" s="6"/>
      <c r="U215" s="5">
        <v>1</v>
      </c>
      <c r="V215" s="55">
        <v>49999</v>
      </c>
      <c r="W215" s="6"/>
      <c r="X215" s="6"/>
    </row>
    <row r="216" spans="1:24">
      <c r="A216" s="54" t="s">
        <v>303</v>
      </c>
      <c r="B216" s="10">
        <v>3199</v>
      </c>
      <c r="C216" s="11">
        <f t="shared" si="6"/>
        <v>1</v>
      </c>
      <c r="D216" s="11">
        <v>1</v>
      </c>
      <c r="E216" s="6"/>
      <c r="F216" s="6"/>
      <c r="G216" s="6"/>
      <c r="H216" s="6"/>
      <c r="I216" s="6"/>
      <c r="J216" s="52"/>
      <c r="K216" s="11"/>
      <c r="L216" s="6"/>
      <c r="M216" s="5"/>
      <c r="N216" s="6"/>
      <c r="O216" s="11"/>
      <c r="P216" s="6"/>
      <c r="Q216" s="52"/>
      <c r="R216" s="6"/>
      <c r="S216" s="6"/>
      <c r="T216" s="6"/>
      <c r="U216" s="5">
        <v>1</v>
      </c>
      <c r="V216" s="55">
        <v>29943</v>
      </c>
      <c r="W216" s="6"/>
      <c r="X216" s="6"/>
    </row>
    <row r="217" spans="1:24">
      <c r="A217" s="54" t="s">
        <v>310</v>
      </c>
      <c r="B217" s="10">
        <v>3200</v>
      </c>
      <c r="C217" s="11">
        <f t="shared" si="6"/>
        <v>1</v>
      </c>
      <c r="D217" s="11">
        <v>1</v>
      </c>
      <c r="E217" s="6"/>
      <c r="F217" s="6"/>
      <c r="G217" s="6"/>
      <c r="H217" s="6"/>
      <c r="I217" s="6"/>
      <c r="J217" s="52"/>
      <c r="K217" s="11"/>
      <c r="L217" s="6"/>
      <c r="M217" s="5"/>
      <c r="N217" s="6"/>
      <c r="O217" s="11"/>
      <c r="P217" s="6"/>
      <c r="Q217" s="52"/>
      <c r="R217" s="6"/>
      <c r="S217" s="6"/>
      <c r="T217" s="6"/>
      <c r="U217" s="5">
        <v>1</v>
      </c>
      <c r="V217" s="55">
        <v>38241.800000000003</v>
      </c>
      <c r="W217" s="6"/>
      <c r="X217" s="6"/>
    </row>
    <row r="218" spans="1:24">
      <c r="A218" s="54" t="s">
        <v>311</v>
      </c>
      <c r="B218" s="10">
        <v>3201</v>
      </c>
      <c r="C218" s="11">
        <f t="shared" si="6"/>
        <v>1</v>
      </c>
      <c r="D218" s="11">
        <v>1</v>
      </c>
      <c r="E218" s="6"/>
      <c r="F218" s="6"/>
      <c r="G218" s="6"/>
      <c r="H218" s="6"/>
      <c r="I218" s="6"/>
      <c r="J218" s="52"/>
      <c r="K218" s="11"/>
      <c r="L218" s="6"/>
      <c r="M218" s="5"/>
      <c r="N218" s="6"/>
      <c r="O218" s="11"/>
      <c r="P218" s="6"/>
      <c r="Q218" s="52"/>
      <c r="R218" s="6"/>
      <c r="S218" s="6"/>
      <c r="T218" s="6"/>
      <c r="U218" s="5">
        <v>1</v>
      </c>
      <c r="V218" s="55">
        <v>38241.800000000003</v>
      </c>
      <c r="W218" s="6"/>
      <c r="X218" s="6"/>
    </row>
    <row r="219" spans="1:24">
      <c r="A219" s="54" t="s">
        <v>312</v>
      </c>
      <c r="B219" s="10">
        <v>3202</v>
      </c>
      <c r="C219" s="11">
        <f t="shared" si="6"/>
        <v>1</v>
      </c>
      <c r="D219" s="11">
        <v>1</v>
      </c>
      <c r="E219" s="6"/>
      <c r="F219" s="6"/>
      <c r="G219" s="6"/>
      <c r="H219" s="6"/>
      <c r="I219" s="6"/>
      <c r="J219" s="52"/>
      <c r="K219" s="11"/>
      <c r="L219" s="6"/>
      <c r="M219" s="5"/>
      <c r="N219" s="6"/>
      <c r="O219" s="11"/>
      <c r="P219" s="6"/>
      <c r="Q219" s="52"/>
      <c r="R219" s="6"/>
      <c r="S219" s="6"/>
      <c r="T219" s="6"/>
      <c r="U219" s="5">
        <v>1</v>
      </c>
      <c r="V219" s="55">
        <v>11443</v>
      </c>
      <c r="W219" s="6"/>
      <c r="X219" s="6"/>
    </row>
    <row r="220" spans="1:24">
      <c r="A220" s="54" t="s">
        <v>313</v>
      </c>
      <c r="B220" s="10">
        <v>3203</v>
      </c>
      <c r="C220" s="11">
        <f t="shared" si="6"/>
        <v>1</v>
      </c>
      <c r="D220" s="11">
        <v>1</v>
      </c>
      <c r="E220" s="6"/>
      <c r="F220" s="6"/>
      <c r="G220" s="6"/>
      <c r="H220" s="6"/>
      <c r="I220" s="6"/>
      <c r="J220" s="52"/>
      <c r="K220" s="11"/>
      <c r="L220" s="6"/>
      <c r="M220" s="5"/>
      <c r="N220" s="6"/>
      <c r="O220" s="11"/>
      <c r="P220" s="6"/>
      <c r="Q220" s="52"/>
      <c r="R220" s="6"/>
      <c r="S220" s="6"/>
      <c r="T220" s="6"/>
      <c r="U220" s="5">
        <v>1</v>
      </c>
      <c r="V220" s="55">
        <v>19770</v>
      </c>
      <c r="W220" s="6"/>
      <c r="X220" s="6"/>
    </row>
    <row r="221" spans="1:24">
      <c r="A221" s="54" t="s">
        <v>314</v>
      </c>
      <c r="B221" s="10">
        <v>3204</v>
      </c>
      <c r="C221" s="11">
        <f t="shared" si="6"/>
        <v>1</v>
      </c>
      <c r="D221" s="11">
        <v>1</v>
      </c>
      <c r="E221" s="6"/>
      <c r="F221" s="6"/>
      <c r="G221" s="6"/>
      <c r="H221" s="6"/>
      <c r="I221" s="6"/>
      <c r="J221" s="52"/>
      <c r="K221" s="11"/>
      <c r="L221" s="6"/>
      <c r="M221" s="5"/>
      <c r="N221" s="6"/>
      <c r="O221" s="11"/>
      <c r="P221" s="6"/>
      <c r="Q221" s="52"/>
      <c r="R221" s="6"/>
      <c r="S221" s="6"/>
      <c r="T221" s="6"/>
      <c r="U221" s="5">
        <v>1</v>
      </c>
      <c r="V221" s="55">
        <v>35315</v>
      </c>
      <c r="W221" s="6"/>
      <c r="X221" s="6"/>
    </row>
    <row r="222" spans="1:24">
      <c r="A222" s="54" t="s">
        <v>315</v>
      </c>
      <c r="B222" s="10">
        <v>3205</v>
      </c>
      <c r="C222" s="11">
        <f t="shared" si="6"/>
        <v>1</v>
      </c>
      <c r="D222" s="11">
        <v>1</v>
      </c>
      <c r="E222" s="6"/>
      <c r="F222" s="6"/>
      <c r="G222" s="6"/>
      <c r="H222" s="6"/>
      <c r="I222" s="6"/>
      <c r="J222" s="52"/>
      <c r="K222" s="11"/>
      <c r="L222" s="6"/>
      <c r="M222" s="5"/>
      <c r="N222" s="6"/>
      <c r="O222" s="11"/>
      <c r="P222" s="6"/>
      <c r="Q222" s="52"/>
      <c r="R222" s="6"/>
      <c r="S222" s="6"/>
      <c r="T222" s="6"/>
      <c r="U222" s="5">
        <v>1</v>
      </c>
      <c r="V222" s="55">
        <v>17235</v>
      </c>
      <c r="W222" s="6"/>
      <c r="X222" s="6"/>
    </row>
    <row r="223" spans="1:24">
      <c r="A223" s="54" t="s">
        <v>336</v>
      </c>
      <c r="B223" s="10">
        <v>3206</v>
      </c>
      <c r="C223" s="11">
        <f t="shared" si="6"/>
        <v>1</v>
      </c>
      <c r="D223" s="11">
        <v>1</v>
      </c>
      <c r="E223" s="6"/>
      <c r="F223" s="6"/>
      <c r="G223" s="6"/>
      <c r="H223" s="6"/>
      <c r="I223" s="6"/>
      <c r="J223" s="52"/>
      <c r="K223" s="11"/>
      <c r="L223" s="6"/>
      <c r="M223" s="5"/>
      <c r="N223" s="6"/>
      <c r="O223" s="11"/>
      <c r="P223" s="6"/>
      <c r="Q223" s="52"/>
      <c r="R223" s="6"/>
      <c r="S223" s="6"/>
      <c r="T223" s="6"/>
      <c r="U223" s="6"/>
      <c r="V223" s="6"/>
      <c r="W223" s="5">
        <v>1</v>
      </c>
      <c r="X223" s="116">
        <v>12058</v>
      </c>
    </row>
    <row r="224" spans="1:24">
      <c r="A224" s="54" t="s">
        <v>337</v>
      </c>
      <c r="B224" s="10">
        <v>3207</v>
      </c>
      <c r="C224" s="11">
        <f t="shared" si="6"/>
        <v>1</v>
      </c>
      <c r="D224" s="11">
        <v>1</v>
      </c>
      <c r="E224" s="6"/>
      <c r="F224" s="6"/>
      <c r="G224" s="6"/>
      <c r="H224" s="6"/>
      <c r="I224" s="6"/>
      <c r="J224" s="52"/>
      <c r="K224" s="11"/>
      <c r="L224" s="6"/>
      <c r="M224" s="5"/>
      <c r="N224" s="6"/>
      <c r="O224" s="11"/>
      <c r="P224" s="6"/>
      <c r="Q224" s="52"/>
      <c r="R224" s="6"/>
      <c r="S224" s="6"/>
      <c r="T224" s="6"/>
      <c r="U224" s="6"/>
      <c r="V224" s="6"/>
      <c r="W224" s="5">
        <v>1</v>
      </c>
      <c r="X224" s="116">
        <v>15732</v>
      </c>
    </row>
    <row r="225" spans="1:24">
      <c r="A225" s="54" t="s">
        <v>338</v>
      </c>
      <c r="B225" s="10">
        <v>3208</v>
      </c>
      <c r="C225" s="11">
        <f t="shared" si="6"/>
        <v>1</v>
      </c>
      <c r="D225" s="11">
        <v>1</v>
      </c>
      <c r="E225" s="6"/>
      <c r="F225" s="6"/>
      <c r="G225" s="6"/>
      <c r="H225" s="6"/>
      <c r="I225" s="6"/>
      <c r="J225" s="52"/>
      <c r="K225" s="11"/>
      <c r="L225" s="6"/>
      <c r="M225" s="5"/>
      <c r="N225" s="6"/>
      <c r="O225" s="11"/>
      <c r="P225" s="6"/>
      <c r="Q225" s="52"/>
      <c r="R225" s="6"/>
      <c r="S225" s="6"/>
      <c r="T225" s="6"/>
      <c r="U225" s="6"/>
      <c r="V225" s="6"/>
      <c r="W225" s="5">
        <v>1</v>
      </c>
      <c r="X225" s="116">
        <v>37634</v>
      </c>
    </row>
    <row r="226" spans="1:24">
      <c r="A226" s="54" t="s">
        <v>339</v>
      </c>
      <c r="B226" s="10">
        <v>3209</v>
      </c>
      <c r="C226" s="11">
        <f t="shared" si="6"/>
        <v>1</v>
      </c>
      <c r="D226" s="11">
        <v>1</v>
      </c>
      <c r="E226" s="6"/>
      <c r="F226" s="6"/>
      <c r="G226" s="6"/>
      <c r="H226" s="6"/>
      <c r="I226" s="6"/>
      <c r="J226" s="52"/>
      <c r="K226" s="11"/>
      <c r="L226" s="6"/>
      <c r="M226" s="5"/>
      <c r="N226" s="6"/>
      <c r="O226" s="11"/>
      <c r="P226" s="6"/>
      <c r="Q226" s="52"/>
      <c r="R226" s="6"/>
      <c r="S226" s="6"/>
      <c r="T226" s="6"/>
      <c r="U226" s="6"/>
      <c r="V226" s="6"/>
      <c r="W226" s="5">
        <v>1</v>
      </c>
      <c r="X226" s="116">
        <v>22048</v>
      </c>
    </row>
    <row r="227" spans="1:24">
      <c r="A227" s="54" t="s">
        <v>340</v>
      </c>
      <c r="B227" s="10">
        <v>3210</v>
      </c>
      <c r="C227" s="11">
        <f t="shared" si="6"/>
        <v>1</v>
      </c>
      <c r="D227" s="11">
        <v>1</v>
      </c>
      <c r="E227" s="6"/>
      <c r="F227" s="6"/>
      <c r="G227" s="6"/>
      <c r="H227" s="6"/>
      <c r="I227" s="6"/>
      <c r="J227" s="52"/>
      <c r="K227" s="11"/>
      <c r="L227" s="6"/>
      <c r="M227" s="5"/>
      <c r="N227" s="6"/>
      <c r="O227" s="11"/>
      <c r="P227" s="6"/>
      <c r="Q227" s="52"/>
      <c r="R227" s="6"/>
      <c r="S227" s="6"/>
      <c r="T227" s="6"/>
      <c r="U227" s="6"/>
      <c r="V227" s="6"/>
      <c r="W227" s="5">
        <v>1</v>
      </c>
      <c r="X227" s="116">
        <v>25200</v>
      </c>
    </row>
    <row r="228" spans="1:24">
      <c r="A228" s="54" t="s">
        <v>341</v>
      </c>
      <c r="B228" s="10">
        <v>3211</v>
      </c>
      <c r="C228" s="11">
        <f t="shared" si="6"/>
        <v>1</v>
      </c>
      <c r="D228" s="11">
        <v>1</v>
      </c>
      <c r="E228" s="6"/>
      <c r="F228" s="6"/>
      <c r="G228" s="6"/>
      <c r="H228" s="6"/>
      <c r="I228" s="6"/>
      <c r="J228" s="52"/>
      <c r="K228" s="11"/>
      <c r="L228" s="6"/>
      <c r="M228" s="5"/>
      <c r="N228" s="6"/>
      <c r="O228" s="11"/>
      <c r="P228" s="6"/>
      <c r="Q228" s="52"/>
      <c r="R228" s="6"/>
      <c r="S228" s="6"/>
      <c r="T228" s="6"/>
      <c r="U228" s="6"/>
      <c r="V228" s="6"/>
      <c r="W228" s="5">
        <v>1</v>
      </c>
      <c r="X228" s="116">
        <v>11300</v>
      </c>
    </row>
    <row r="229" spans="1:24">
      <c r="A229" s="54" t="s">
        <v>342</v>
      </c>
      <c r="B229" s="10">
        <v>3212</v>
      </c>
      <c r="C229" s="11">
        <f t="shared" si="6"/>
        <v>1</v>
      </c>
      <c r="D229" s="11">
        <v>1</v>
      </c>
      <c r="E229" s="6"/>
      <c r="F229" s="6"/>
      <c r="G229" s="6"/>
      <c r="H229" s="6"/>
      <c r="I229" s="6"/>
      <c r="J229" s="52"/>
      <c r="K229" s="11"/>
      <c r="L229" s="6"/>
      <c r="M229" s="5"/>
      <c r="N229" s="6"/>
      <c r="O229" s="11"/>
      <c r="P229" s="6"/>
      <c r="Q229" s="52"/>
      <c r="R229" s="6"/>
      <c r="S229" s="6"/>
      <c r="T229" s="6"/>
      <c r="U229" s="6"/>
      <c r="V229" s="6"/>
      <c r="W229" s="5">
        <v>1</v>
      </c>
      <c r="X229" s="116">
        <v>25300</v>
      </c>
    </row>
    <row r="230" spans="1:24">
      <c r="A230" s="54" t="s">
        <v>343</v>
      </c>
      <c r="B230" s="10">
        <v>3213</v>
      </c>
      <c r="C230" s="11">
        <f t="shared" si="6"/>
        <v>1</v>
      </c>
      <c r="D230" s="11">
        <v>1</v>
      </c>
      <c r="E230" s="6"/>
      <c r="F230" s="6"/>
      <c r="G230" s="6"/>
      <c r="H230" s="6"/>
      <c r="I230" s="6"/>
      <c r="J230" s="52"/>
      <c r="K230" s="11"/>
      <c r="L230" s="6"/>
      <c r="M230" s="5"/>
      <c r="N230" s="6"/>
      <c r="O230" s="11"/>
      <c r="P230" s="5"/>
      <c r="Q230" s="52"/>
      <c r="R230" s="6"/>
      <c r="S230" s="6"/>
      <c r="T230" s="6"/>
      <c r="U230" s="6"/>
      <c r="V230" s="6"/>
      <c r="W230" s="5">
        <v>1</v>
      </c>
      <c r="X230" s="116">
        <v>47000</v>
      </c>
    </row>
    <row r="231" spans="1:24">
      <c r="A231" s="54" t="s">
        <v>344</v>
      </c>
      <c r="B231" s="10">
        <v>3214</v>
      </c>
      <c r="C231" s="11">
        <f t="shared" si="6"/>
        <v>1</v>
      </c>
      <c r="D231" s="11">
        <v>1</v>
      </c>
      <c r="E231" s="6"/>
      <c r="F231" s="6"/>
      <c r="G231" s="6"/>
      <c r="H231" s="6"/>
      <c r="I231" s="6"/>
      <c r="J231" s="52"/>
      <c r="K231" s="11"/>
      <c r="L231" s="6"/>
      <c r="M231" s="5"/>
      <c r="N231" s="6"/>
      <c r="O231" s="11"/>
      <c r="P231" s="5"/>
      <c r="Q231" s="52"/>
      <c r="R231" s="6"/>
      <c r="S231" s="6"/>
      <c r="T231" s="6"/>
      <c r="U231" s="6"/>
      <c r="V231" s="6"/>
      <c r="W231" s="5">
        <v>1</v>
      </c>
      <c r="X231" s="116">
        <v>16400</v>
      </c>
    </row>
    <row r="232" spans="1:24" ht="30">
      <c r="A232" s="93" t="s">
        <v>345</v>
      </c>
      <c r="B232" s="10">
        <v>3215</v>
      </c>
      <c r="C232" s="11">
        <f t="shared" si="6"/>
        <v>1</v>
      </c>
      <c r="D232" s="11">
        <v>1</v>
      </c>
      <c r="E232" s="6"/>
      <c r="F232" s="6"/>
      <c r="G232" s="6"/>
      <c r="H232" s="6"/>
      <c r="I232" s="6"/>
      <c r="J232" s="52"/>
      <c r="K232" s="11"/>
      <c r="L232" s="6"/>
      <c r="M232" s="5"/>
      <c r="N232" s="6"/>
      <c r="O232" s="11"/>
      <c r="P232" s="5"/>
      <c r="Q232" s="52"/>
      <c r="R232" s="6"/>
      <c r="S232" s="6"/>
      <c r="T232" s="6"/>
      <c r="U232" s="6"/>
      <c r="V232" s="6"/>
      <c r="W232" s="5">
        <v>1</v>
      </c>
      <c r="X232" s="117">
        <v>149000</v>
      </c>
    </row>
    <row r="233" spans="1:24" ht="30">
      <c r="A233" s="94" t="s">
        <v>346</v>
      </c>
      <c r="B233" s="10">
        <v>3216</v>
      </c>
      <c r="C233" s="11">
        <f t="shared" si="6"/>
        <v>1</v>
      </c>
      <c r="D233" s="11">
        <v>1</v>
      </c>
      <c r="E233" s="6"/>
      <c r="F233" s="6"/>
      <c r="G233" s="6"/>
      <c r="H233" s="6"/>
      <c r="I233" s="6"/>
      <c r="J233" s="52"/>
      <c r="K233" s="11"/>
      <c r="L233" s="6"/>
      <c r="M233" s="6"/>
      <c r="N233" s="6"/>
      <c r="O233" s="11"/>
      <c r="P233" s="5"/>
      <c r="Q233" s="52"/>
      <c r="R233" s="11"/>
      <c r="S233" s="6"/>
      <c r="T233" s="6"/>
      <c r="U233" s="6"/>
      <c r="V233" s="6"/>
      <c r="W233" s="5">
        <v>1</v>
      </c>
      <c r="X233" s="117">
        <v>173900</v>
      </c>
    </row>
    <row r="234" spans="1:24" ht="30">
      <c r="A234" s="94" t="s">
        <v>346</v>
      </c>
      <c r="B234" s="10">
        <v>3217</v>
      </c>
      <c r="C234" s="11">
        <f t="shared" si="6"/>
        <v>1</v>
      </c>
      <c r="D234" s="11">
        <v>1</v>
      </c>
      <c r="E234" s="6"/>
      <c r="F234" s="6"/>
      <c r="G234" s="6"/>
      <c r="H234" s="6"/>
      <c r="I234" s="6"/>
      <c r="J234" s="52"/>
      <c r="K234" s="11"/>
      <c r="L234" s="6"/>
      <c r="M234" s="6"/>
      <c r="N234" s="6"/>
      <c r="O234" s="6"/>
      <c r="P234" s="5"/>
      <c r="Q234" s="52"/>
      <c r="R234" s="11"/>
      <c r="S234" s="6"/>
      <c r="T234" s="6"/>
      <c r="U234" s="6"/>
      <c r="V234" s="6"/>
      <c r="W234" s="5">
        <v>1</v>
      </c>
      <c r="X234" s="117">
        <v>173900</v>
      </c>
    </row>
    <row r="235" spans="1:24">
      <c r="A235" s="94" t="s">
        <v>347</v>
      </c>
      <c r="B235" s="10">
        <v>3218</v>
      </c>
      <c r="C235" s="11">
        <f t="shared" si="6"/>
        <v>1</v>
      </c>
      <c r="D235" s="11">
        <v>1</v>
      </c>
      <c r="E235" s="6"/>
      <c r="F235" s="6"/>
      <c r="G235" s="6"/>
      <c r="H235" s="6"/>
      <c r="I235" s="6"/>
      <c r="J235" s="52"/>
      <c r="K235" s="11"/>
      <c r="L235" s="6"/>
      <c r="M235" s="6"/>
      <c r="N235" s="6"/>
      <c r="O235" s="6"/>
      <c r="P235" s="5"/>
      <c r="Q235" s="52"/>
      <c r="R235" s="11"/>
      <c r="S235" s="6"/>
      <c r="T235" s="6"/>
      <c r="U235" s="6"/>
      <c r="V235" s="6"/>
      <c r="W235" s="5">
        <v>1</v>
      </c>
      <c r="X235" s="117">
        <v>54500</v>
      </c>
    </row>
    <row r="236" spans="1:24">
      <c r="A236" s="50" t="s">
        <v>67</v>
      </c>
      <c r="B236" s="10">
        <v>3200</v>
      </c>
      <c r="C236" s="6"/>
      <c r="D236" s="6"/>
      <c r="E236" s="6"/>
      <c r="F236" s="6"/>
      <c r="G236" s="6"/>
      <c r="H236" s="6"/>
      <c r="I236" s="6"/>
      <c r="J236" s="52"/>
      <c r="K236" s="6"/>
      <c r="L236" s="6"/>
      <c r="M236" s="6"/>
      <c r="N236" s="6"/>
      <c r="O236" s="6"/>
      <c r="P236" s="6"/>
      <c r="Q236" s="52"/>
      <c r="R236" s="11"/>
      <c r="S236" s="6"/>
      <c r="T236" s="6"/>
      <c r="U236" s="6"/>
      <c r="V236" s="6"/>
      <c r="W236" s="6"/>
      <c r="X236" s="6"/>
    </row>
    <row r="237" spans="1:24">
      <c r="A237" s="8" t="s">
        <v>70</v>
      </c>
      <c r="B237" s="10">
        <v>4000</v>
      </c>
      <c r="C237" s="6"/>
      <c r="D237" s="6"/>
      <c r="E237" s="6"/>
      <c r="F237" s="6"/>
      <c r="G237" s="6"/>
      <c r="H237" s="6"/>
      <c r="I237" s="6"/>
      <c r="J237" s="52"/>
      <c r="K237" s="6"/>
      <c r="L237" s="6"/>
      <c r="M237" s="6"/>
      <c r="N237" s="6"/>
      <c r="O237" s="6"/>
      <c r="P237" s="6"/>
      <c r="Q237" s="52"/>
      <c r="R237" s="6"/>
      <c r="S237" s="6"/>
      <c r="T237" s="6"/>
      <c r="U237" s="6"/>
      <c r="V237" s="6"/>
      <c r="W237" s="6"/>
      <c r="X237" s="6"/>
    </row>
    <row r="238" spans="1:24">
      <c r="A238" s="50" t="s">
        <v>9</v>
      </c>
      <c r="B238" s="183">
        <v>4100</v>
      </c>
      <c r="C238" s="138"/>
      <c r="D238" s="138"/>
      <c r="E238" s="138"/>
      <c r="F238" s="138"/>
      <c r="G238" s="138"/>
      <c r="H238" s="138"/>
      <c r="I238" s="138"/>
      <c r="J238" s="138"/>
      <c r="K238" s="138"/>
      <c r="L238" s="162"/>
      <c r="M238" s="138"/>
      <c r="N238" s="138"/>
      <c r="O238" s="138"/>
      <c r="P238" s="138"/>
      <c r="Q238" s="138"/>
      <c r="R238" s="138"/>
      <c r="S238" s="138"/>
      <c r="T238" s="138"/>
      <c r="U238" s="138"/>
      <c r="V238" s="138"/>
      <c r="W238" s="138"/>
      <c r="X238" s="138"/>
    </row>
    <row r="239" spans="1:24">
      <c r="A239" s="8"/>
      <c r="B239" s="183"/>
      <c r="C239" s="138"/>
      <c r="D239" s="138"/>
      <c r="E239" s="138"/>
      <c r="F239" s="138"/>
      <c r="G239" s="138"/>
      <c r="H239" s="138"/>
      <c r="I239" s="138"/>
      <c r="J239" s="138"/>
      <c r="K239" s="138"/>
      <c r="L239" s="163"/>
      <c r="M239" s="138"/>
      <c r="N239" s="138"/>
      <c r="O239" s="138"/>
      <c r="P239" s="138"/>
      <c r="Q239" s="138"/>
      <c r="R239" s="138"/>
      <c r="S239" s="138"/>
      <c r="T239" s="138"/>
      <c r="U239" s="138"/>
      <c r="V239" s="138"/>
      <c r="W239" s="138"/>
      <c r="X239" s="138"/>
    </row>
    <row r="240" spans="1:24">
      <c r="A240" s="50" t="s">
        <v>65</v>
      </c>
      <c r="B240" s="183"/>
      <c r="C240" s="138"/>
      <c r="D240" s="138"/>
      <c r="E240" s="138"/>
      <c r="F240" s="138"/>
      <c r="G240" s="138"/>
      <c r="H240" s="138"/>
      <c r="I240" s="138"/>
      <c r="J240" s="138"/>
      <c r="K240" s="138"/>
      <c r="L240" s="164"/>
      <c r="M240" s="138"/>
      <c r="N240" s="138"/>
      <c r="O240" s="138"/>
      <c r="P240" s="138"/>
      <c r="Q240" s="138"/>
      <c r="R240" s="138"/>
      <c r="S240" s="138"/>
      <c r="T240" s="138"/>
      <c r="U240" s="138"/>
      <c r="V240" s="138"/>
      <c r="W240" s="138"/>
      <c r="X240" s="138"/>
    </row>
    <row r="241" spans="1:26">
      <c r="A241" s="51" t="s">
        <v>10</v>
      </c>
      <c r="B241" s="191">
        <v>4110</v>
      </c>
      <c r="C241" s="192">
        <f>SUM(C244:C250)</f>
        <v>0</v>
      </c>
      <c r="D241" s="192">
        <f>SUM(D244:D250)</f>
        <v>0</v>
      </c>
      <c r="E241" s="191"/>
      <c r="F241" s="191"/>
      <c r="G241" s="191"/>
      <c r="H241" s="191"/>
      <c r="I241" s="191"/>
      <c r="J241" s="191"/>
      <c r="K241" s="166">
        <f>SUM(K244:K249)</f>
        <v>0</v>
      </c>
      <c r="L241" s="159">
        <f>SUM(L244:L249)</f>
        <v>0</v>
      </c>
      <c r="M241" s="166">
        <f>SUM(M244:M250)</f>
        <v>0</v>
      </c>
      <c r="N241" s="166">
        <f t="shared" ref="N241:X241" si="7">SUM(N244:N250)</f>
        <v>0</v>
      </c>
      <c r="O241" s="159">
        <f t="shared" si="7"/>
        <v>0</v>
      </c>
      <c r="P241" s="166">
        <f t="shared" si="7"/>
        <v>0</v>
      </c>
      <c r="Q241" s="166">
        <f t="shared" si="7"/>
        <v>0</v>
      </c>
      <c r="R241" s="159">
        <f t="shared" si="7"/>
        <v>0</v>
      </c>
      <c r="S241" s="166">
        <f t="shared" si="7"/>
        <v>0</v>
      </c>
      <c r="T241" s="159">
        <f t="shared" si="7"/>
        <v>0</v>
      </c>
      <c r="U241" s="166">
        <f t="shared" si="7"/>
        <v>0</v>
      </c>
      <c r="V241" s="159">
        <f t="shared" si="7"/>
        <v>0</v>
      </c>
      <c r="W241" s="166">
        <f t="shared" si="7"/>
        <v>0</v>
      </c>
      <c r="X241" s="159">
        <f t="shared" si="7"/>
        <v>0</v>
      </c>
    </row>
    <row r="242" spans="1:26">
      <c r="A242" s="8"/>
      <c r="B242" s="191"/>
      <c r="C242" s="191"/>
      <c r="D242" s="191"/>
      <c r="E242" s="191"/>
      <c r="F242" s="191"/>
      <c r="G242" s="191"/>
      <c r="H242" s="191"/>
      <c r="I242" s="191"/>
      <c r="J242" s="191"/>
      <c r="K242" s="157"/>
      <c r="L242" s="160"/>
      <c r="M242" s="157"/>
      <c r="N242" s="157"/>
      <c r="O242" s="160"/>
      <c r="P242" s="157"/>
      <c r="Q242" s="157"/>
      <c r="R242" s="160"/>
      <c r="S242" s="157"/>
      <c r="T242" s="160"/>
      <c r="U242" s="157"/>
      <c r="V242" s="160"/>
      <c r="W242" s="157"/>
      <c r="X242" s="160"/>
    </row>
    <row r="243" spans="1:26" s="60" customFormat="1" ht="57">
      <c r="A243" s="59" t="s">
        <v>66</v>
      </c>
      <c r="B243" s="191"/>
      <c r="C243" s="191"/>
      <c r="D243" s="191"/>
      <c r="E243" s="191"/>
      <c r="F243" s="191"/>
      <c r="G243" s="191"/>
      <c r="H243" s="191"/>
      <c r="I243" s="191"/>
      <c r="J243" s="191"/>
      <c r="K243" s="158"/>
      <c r="L243" s="161"/>
      <c r="M243" s="158"/>
      <c r="N243" s="158"/>
      <c r="O243" s="161"/>
      <c r="P243" s="158"/>
      <c r="Q243" s="158"/>
      <c r="R243" s="161"/>
      <c r="S243" s="158"/>
      <c r="T243" s="161"/>
      <c r="U243" s="158"/>
      <c r="V243" s="161"/>
      <c r="W243" s="158"/>
      <c r="X243" s="161"/>
    </row>
    <row r="244" spans="1:26">
      <c r="A244" s="6"/>
      <c r="B244" s="10">
        <v>4111</v>
      </c>
      <c r="C244" s="61"/>
      <c r="D244" s="61"/>
      <c r="E244" s="6"/>
      <c r="F244" s="6"/>
      <c r="G244" s="6"/>
      <c r="H244" s="6"/>
      <c r="I244" s="6"/>
      <c r="J244" s="6"/>
      <c r="K244" s="62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 spans="1:26">
      <c r="A245" s="6"/>
      <c r="B245" s="10">
        <v>4112</v>
      </c>
      <c r="C245" s="61"/>
      <c r="D245" s="61"/>
      <c r="E245" s="6"/>
      <c r="F245" s="6"/>
      <c r="G245" s="6"/>
      <c r="H245" s="6"/>
      <c r="I245" s="6"/>
      <c r="J245" s="6"/>
      <c r="K245" s="62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 spans="1:26">
      <c r="A246" s="6"/>
      <c r="B246" s="10">
        <v>4113</v>
      </c>
      <c r="C246" s="61"/>
      <c r="D246" s="61"/>
      <c r="E246" s="6"/>
      <c r="F246" s="6"/>
      <c r="G246" s="6"/>
      <c r="H246" s="6"/>
      <c r="I246" s="6"/>
      <c r="J246" s="6"/>
      <c r="K246" s="62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 spans="1:26">
      <c r="A247" s="6"/>
      <c r="B247" s="10">
        <v>4114</v>
      </c>
      <c r="C247" s="61"/>
      <c r="D247" s="61"/>
      <c r="E247" s="6"/>
      <c r="F247" s="6"/>
      <c r="G247" s="6"/>
      <c r="H247" s="6"/>
      <c r="I247" s="6"/>
      <c r="J247" s="6"/>
      <c r="K247" s="62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 spans="1:26">
      <c r="A248" s="6"/>
      <c r="B248" s="10">
        <v>4115</v>
      </c>
      <c r="C248" s="61"/>
      <c r="D248" s="61"/>
      <c r="E248" s="6"/>
      <c r="F248" s="6"/>
      <c r="G248" s="6"/>
      <c r="H248" s="6"/>
      <c r="I248" s="6"/>
      <c r="J248" s="6"/>
      <c r="K248" s="62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</row>
    <row r="249" spans="1:26">
      <c r="A249" s="6"/>
      <c r="B249" s="10">
        <v>4116</v>
      </c>
      <c r="C249" s="61"/>
      <c r="D249" s="61"/>
      <c r="E249" s="6"/>
      <c r="F249" s="6"/>
      <c r="G249" s="6"/>
      <c r="H249" s="6"/>
      <c r="I249" s="6"/>
      <c r="J249" s="6"/>
      <c r="K249" s="62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 spans="1:26">
      <c r="A250" s="6"/>
      <c r="B250" s="10">
        <v>4117</v>
      </c>
      <c r="C250" s="61"/>
      <c r="D250" s="61"/>
      <c r="E250" s="6"/>
      <c r="F250" s="6"/>
      <c r="G250" s="6"/>
      <c r="H250" s="6"/>
      <c r="I250" s="6"/>
      <c r="J250" s="6"/>
      <c r="K250" s="6"/>
      <c r="L250" s="6"/>
      <c r="M250" s="62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</row>
    <row r="251" spans="1:26">
      <c r="A251" s="50" t="s">
        <v>67</v>
      </c>
      <c r="B251" s="10">
        <v>4200</v>
      </c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</row>
    <row r="252" spans="1:26">
      <c r="A252" s="9" t="s">
        <v>5</v>
      </c>
      <c r="B252" s="10">
        <v>9000</v>
      </c>
      <c r="C252" s="80">
        <f t="shared" ref="C252:X252" si="8">C241+C125+C24+C15</f>
        <v>201</v>
      </c>
      <c r="D252" s="80">
        <f t="shared" si="8"/>
        <v>201</v>
      </c>
      <c r="E252" s="80">
        <f t="shared" si="8"/>
        <v>0</v>
      </c>
      <c r="F252" s="80">
        <f t="shared" si="8"/>
        <v>0</v>
      </c>
      <c r="G252" s="80">
        <f t="shared" si="8"/>
        <v>0</v>
      </c>
      <c r="H252" s="80">
        <f t="shared" si="8"/>
        <v>0</v>
      </c>
      <c r="I252" s="80">
        <f t="shared" si="8"/>
        <v>0</v>
      </c>
      <c r="J252" s="80">
        <f t="shared" si="8"/>
        <v>0</v>
      </c>
      <c r="K252" s="80">
        <f t="shared" si="8"/>
        <v>97</v>
      </c>
      <c r="L252" s="86">
        <f t="shared" si="8"/>
        <v>893879.06</v>
      </c>
      <c r="M252" s="80">
        <f t="shared" si="8"/>
        <v>49</v>
      </c>
      <c r="N252" s="80">
        <f t="shared" si="8"/>
        <v>0</v>
      </c>
      <c r="O252" s="86">
        <f t="shared" si="8"/>
        <v>497673.59</v>
      </c>
      <c r="P252" s="80">
        <f t="shared" si="8"/>
        <v>13</v>
      </c>
      <c r="Q252" s="80">
        <f t="shared" si="8"/>
        <v>0</v>
      </c>
      <c r="R252" s="86">
        <f t="shared" si="8"/>
        <v>382876.6</v>
      </c>
      <c r="S252" s="80">
        <f t="shared" si="8"/>
        <v>11</v>
      </c>
      <c r="T252" s="86">
        <f t="shared" si="8"/>
        <v>285119.38</v>
      </c>
      <c r="U252" s="80">
        <f t="shared" si="8"/>
        <v>13</v>
      </c>
      <c r="V252" s="86">
        <f t="shared" si="8"/>
        <v>390614.89999999997</v>
      </c>
      <c r="W252" s="80">
        <f t="shared" si="8"/>
        <v>18</v>
      </c>
      <c r="X252" s="86">
        <f t="shared" si="8"/>
        <v>1040448.5700000001</v>
      </c>
      <c r="Z252" s="56"/>
    </row>
    <row r="253" spans="1:26">
      <c r="Z253" s="56"/>
    </row>
    <row r="254" spans="1:26" s="2" customFormat="1" ht="49.15" customHeight="1">
      <c r="A254" s="184" t="s">
        <v>55</v>
      </c>
      <c r="B254" s="190" t="s">
        <v>7</v>
      </c>
      <c r="C254" s="190"/>
      <c r="D254" s="184" t="s">
        <v>80</v>
      </c>
      <c r="E254" s="184"/>
      <c r="F254" s="184"/>
      <c r="G254" s="184"/>
      <c r="H254" s="184"/>
      <c r="I254" s="184"/>
      <c r="J254" s="184"/>
      <c r="K254" s="184"/>
      <c r="L254" s="184"/>
      <c r="M254" s="184"/>
      <c r="N254" s="184"/>
      <c r="O254" s="184"/>
      <c r="P254" s="184"/>
      <c r="Q254" s="184"/>
      <c r="R254" s="184"/>
      <c r="S254" s="184"/>
      <c r="T254" s="184"/>
      <c r="U254" s="184"/>
      <c r="V254" s="63"/>
      <c r="W254" s="63"/>
      <c r="X254" s="63"/>
      <c r="Z254" s="64"/>
    </row>
    <row r="255" spans="1:26" s="2" customFormat="1">
      <c r="A255" s="184"/>
      <c r="B255" s="190"/>
      <c r="C255" s="190"/>
      <c r="D255" s="184"/>
      <c r="E255" s="184"/>
      <c r="F255" s="184"/>
      <c r="G255" s="184"/>
      <c r="H255" s="184"/>
      <c r="I255" s="184"/>
      <c r="J255" s="184"/>
      <c r="K255" s="184"/>
      <c r="L255" s="184"/>
      <c r="M255" s="184"/>
      <c r="N255" s="184"/>
      <c r="O255" s="184"/>
      <c r="P255" s="184"/>
      <c r="Q255" s="184"/>
      <c r="R255" s="184"/>
      <c r="S255" s="184"/>
      <c r="T255" s="184"/>
      <c r="U255" s="184"/>
      <c r="V255" s="63"/>
      <c r="W255" s="63"/>
      <c r="X255" s="63"/>
    </row>
    <row r="256" spans="1:26" s="2" customFormat="1" ht="46.9" customHeight="1">
      <c r="A256" s="184"/>
      <c r="B256" s="190"/>
      <c r="C256" s="190"/>
      <c r="D256" s="184" t="s">
        <v>77</v>
      </c>
      <c r="E256" s="184"/>
      <c r="F256" s="184" t="s">
        <v>81</v>
      </c>
      <c r="G256" s="184"/>
      <c r="H256" s="184" t="s">
        <v>82</v>
      </c>
      <c r="I256" s="184"/>
      <c r="J256" s="184"/>
      <c r="K256" s="184" t="s">
        <v>83</v>
      </c>
      <c r="L256" s="184"/>
      <c r="M256" s="11" t="s">
        <v>84</v>
      </c>
      <c r="N256" s="184" t="s">
        <v>85</v>
      </c>
      <c r="O256" s="184"/>
      <c r="P256" s="184" t="s">
        <v>86</v>
      </c>
      <c r="Q256" s="184"/>
      <c r="R256" s="11" t="s">
        <v>87</v>
      </c>
      <c r="S256" s="11" t="s">
        <v>88</v>
      </c>
      <c r="T256" s="11" t="s">
        <v>89</v>
      </c>
      <c r="U256" s="11" t="s">
        <v>72</v>
      </c>
      <c r="V256" s="63"/>
      <c r="W256" s="63"/>
      <c r="X256" s="63"/>
    </row>
    <row r="257" spans="1:24">
      <c r="A257" s="5">
        <v>1</v>
      </c>
      <c r="B257" s="177">
        <v>2</v>
      </c>
      <c r="C257" s="177"/>
      <c r="D257" s="177">
        <v>23</v>
      </c>
      <c r="E257" s="177"/>
      <c r="F257" s="177">
        <v>24</v>
      </c>
      <c r="G257" s="177"/>
      <c r="H257" s="177">
        <v>25</v>
      </c>
      <c r="I257" s="177"/>
      <c r="J257" s="177"/>
      <c r="K257" s="177">
        <v>26</v>
      </c>
      <c r="L257" s="177"/>
      <c r="M257" s="5">
        <v>27</v>
      </c>
      <c r="N257" s="177">
        <v>28</v>
      </c>
      <c r="O257" s="177"/>
      <c r="P257" s="177">
        <v>29</v>
      </c>
      <c r="Q257" s="177"/>
      <c r="R257" s="5">
        <v>30</v>
      </c>
      <c r="S257" s="5">
        <v>31</v>
      </c>
      <c r="T257" s="5">
        <v>32</v>
      </c>
      <c r="U257" s="5">
        <v>33</v>
      </c>
      <c r="V257" s="65"/>
      <c r="W257" s="65"/>
      <c r="X257" s="65"/>
    </row>
    <row r="258" spans="1:24" ht="45">
      <c r="A258" s="8" t="s">
        <v>64</v>
      </c>
      <c r="B258" s="183">
        <v>1000</v>
      </c>
      <c r="C258" s="183"/>
      <c r="D258" s="138"/>
      <c r="E258" s="138"/>
      <c r="F258" s="138"/>
      <c r="G258" s="138"/>
      <c r="H258" s="138"/>
      <c r="I258" s="138"/>
      <c r="J258" s="138"/>
      <c r="K258" s="138"/>
      <c r="L258" s="138"/>
      <c r="M258" s="6"/>
      <c r="N258" s="138"/>
      <c r="O258" s="138"/>
      <c r="P258" s="138"/>
      <c r="Q258" s="138"/>
      <c r="R258" s="6"/>
      <c r="S258" s="6"/>
      <c r="T258" s="6"/>
      <c r="U258" s="6"/>
      <c r="V258" s="6"/>
      <c r="W258" s="6"/>
      <c r="X258" s="6"/>
    </row>
    <row r="259" spans="1:24">
      <c r="A259" s="50" t="s">
        <v>9</v>
      </c>
      <c r="B259" s="183">
        <v>1100</v>
      </c>
      <c r="C259" s="183"/>
      <c r="D259" s="138"/>
      <c r="E259" s="138"/>
      <c r="F259" s="138"/>
      <c r="G259" s="138"/>
      <c r="H259" s="138"/>
      <c r="I259" s="138"/>
      <c r="J259" s="138"/>
      <c r="K259" s="138"/>
      <c r="L259" s="138"/>
      <c r="M259" s="138"/>
      <c r="N259" s="138"/>
      <c r="O259" s="138"/>
      <c r="P259" s="138"/>
      <c r="Q259" s="138"/>
      <c r="R259" s="138"/>
      <c r="S259" s="138"/>
      <c r="T259" s="138"/>
      <c r="U259" s="138"/>
      <c r="V259" s="138"/>
      <c r="W259" s="138"/>
      <c r="X259" s="138"/>
    </row>
    <row r="260" spans="1:24">
      <c r="A260" s="50" t="s">
        <v>65</v>
      </c>
      <c r="B260" s="183"/>
      <c r="C260" s="183"/>
      <c r="D260" s="138"/>
      <c r="E260" s="138"/>
      <c r="F260" s="138"/>
      <c r="G260" s="138"/>
      <c r="H260" s="138"/>
      <c r="I260" s="138"/>
      <c r="J260" s="138"/>
      <c r="K260" s="138"/>
      <c r="L260" s="138"/>
      <c r="M260" s="138"/>
      <c r="N260" s="138"/>
      <c r="O260" s="138"/>
      <c r="P260" s="138"/>
      <c r="Q260" s="138"/>
      <c r="R260" s="138"/>
      <c r="S260" s="138"/>
      <c r="T260" s="138"/>
      <c r="U260" s="138"/>
      <c r="V260" s="138"/>
      <c r="W260" s="138"/>
      <c r="X260" s="138"/>
    </row>
    <row r="261" spans="1:24">
      <c r="A261" s="51" t="s">
        <v>10</v>
      </c>
      <c r="B261" s="183">
        <v>1110</v>
      </c>
      <c r="C261" s="183"/>
      <c r="D261" s="138"/>
      <c r="E261" s="138"/>
      <c r="F261" s="138"/>
      <c r="G261" s="138"/>
      <c r="H261" s="138"/>
      <c r="I261" s="138"/>
      <c r="J261" s="138"/>
      <c r="K261" s="138"/>
      <c r="L261" s="138"/>
      <c r="M261" s="138"/>
      <c r="N261" s="138"/>
      <c r="O261" s="138"/>
      <c r="P261" s="138"/>
      <c r="Q261" s="138"/>
      <c r="R261" s="138"/>
      <c r="S261" s="138"/>
      <c r="T261" s="138"/>
      <c r="U261" s="138"/>
      <c r="V261" s="138"/>
      <c r="W261" s="138"/>
      <c r="X261" s="138"/>
    </row>
    <row r="262" spans="1:24" ht="60">
      <c r="A262" s="51" t="s">
        <v>66</v>
      </c>
      <c r="B262" s="183"/>
      <c r="C262" s="183"/>
      <c r="D262" s="138"/>
      <c r="E262" s="138"/>
      <c r="F262" s="138"/>
      <c r="G262" s="138"/>
      <c r="H262" s="138"/>
      <c r="I262" s="138"/>
      <c r="J262" s="138"/>
      <c r="K262" s="138"/>
      <c r="L262" s="138"/>
      <c r="M262" s="138"/>
      <c r="N262" s="138"/>
      <c r="O262" s="138"/>
      <c r="P262" s="138"/>
      <c r="Q262" s="138"/>
      <c r="R262" s="138"/>
      <c r="S262" s="138"/>
      <c r="T262" s="138"/>
      <c r="U262" s="138"/>
      <c r="V262" s="138"/>
      <c r="W262" s="138"/>
      <c r="X262" s="138"/>
    </row>
    <row r="263" spans="1:24">
      <c r="A263" s="8"/>
      <c r="B263" s="186"/>
      <c r="C263" s="186"/>
      <c r="D263" s="138"/>
      <c r="E263" s="138"/>
      <c r="F263" s="138"/>
      <c r="G263" s="138"/>
      <c r="H263" s="138"/>
      <c r="I263" s="138"/>
      <c r="J263" s="138"/>
      <c r="K263" s="138"/>
      <c r="L263" s="138"/>
      <c r="M263" s="6"/>
      <c r="N263" s="138"/>
      <c r="O263" s="138"/>
      <c r="P263" s="138"/>
      <c r="Q263" s="138"/>
      <c r="R263" s="6"/>
      <c r="S263" s="6"/>
      <c r="T263" s="6"/>
      <c r="U263" s="6"/>
      <c r="V263" s="6"/>
      <c r="W263" s="6"/>
      <c r="X263" s="6"/>
    </row>
    <row r="264" spans="1:24">
      <c r="A264" s="50" t="s">
        <v>67</v>
      </c>
      <c r="B264" s="183">
        <v>1200</v>
      </c>
      <c r="C264" s="183"/>
      <c r="D264" s="138"/>
      <c r="E264" s="138"/>
      <c r="F264" s="138"/>
      <c r="G264" s="138"/>
      <c r="H264" s="138"/>
      <c r="I264" s="138"/>
      <c r="J264" s="138"/>
      <c r="K264" s="138"/>
      <c r="L264" s="138"/>
      <c r="M264" s="6"/>
      <c r="N264" s="138"/>
      <c r="O264" s="138"/>
      <c r="P264" s="138"/>
      <c r="Q264" s="138"/>
      <c r="R264" s="6"/>
      <c r="S264" s="6"/>
      <c r="T264" s="6"/>
      <c r="U264" s="6"/>
      <c r="V264" s="6"/>
      <c r="W264" s="6"/>
      <c r="X264" s="6"/>
    </row>
    <row r="265" spans="1:24">
      <c r="A265" s="8" t="s">
        <v>68</v>
      </c>
      <c r="B265" s="183">
        <v>2000</v>
      </c>
      <c r="C265" s="183"/>
      <c r="D265" s="138"/>
      <c r="E265" s="138"/>
      <c r="F265" s="138"/>
      <c r="G265" s="138"/>
      <c r="H265" s="138"/>
      <c r="I265" s="138"/>
      <c r="J265" s="138"/>
      <c r="K265" s="138"/>
      <c r="L265" s="138"/>
      <c r="M265" s="6"/>
      <c r="N265" s="138"/>
      <c r="O265" s="138"/>
      <c r="P265" s="138"/>
      <c r="Q265" s="138"/>
      <c r="R265" s="6"/>
      <c r="S265" s="6"/>
      <c r="T265" s="6"/>
      <c r="U265" s="6"/>
      <c r="V265" s="6"/>
      <c r="W265" s="6"/>
      <c r="X265" s="6"/>
    </row>
    <row r="266" spans="1:24">
      <c r="A266" s="50" t="s">
        <v>9</v>
      </c>
      <c r="B266" s="183">
        <v>2100</v>
      </c>
      <c r="C266" s="183"/>
      <c r="D266" s="138"/>
      <c r="E266" s="138"/>
      <c r="F266" s="138"/>
      <c r="G266" s="138"/>
      <c r="H266" s="138"/>
      <c r="I266" s="138"/>
      <c r="J266" s="138"/>
      <c r="K266" s="138"/>
      <c r="L266" s="138"/>
      <c r="M266" s="138"/>
      <c r="N266" s="138"/>
      <c r="O266" s="138"/>
      <c r="P266" s="138"/>
      <c r="Q266" s="138"/>
      <c r="R266" s="138"/>
      <c r="S266" s="138"/>
      <c r="T266" s="138"/>
      <c r="U266" s="138"/>
      <c r="V266" s="138"/>
      <c r="W266" s="138"/>
      <c r="X266" s="138"/>
    </row>
    <row r="267" spans="1:24">
      <c r="A267" s="50" t="s">
        <v>65</v>
      </c>
      <c r="B267" s="183"/>
      <c r="C267" s="183"/>
      <c r="D267" s="138"/>
      <c r="E267" s="138"/>
      <c r="F267" s="138"/>
      <c r="G267" s="138"/>
      <c r="H267" s="138"/>
      <c r="I267" s="138"/>
      <c r="J267" s="138"/>
      <c r="K267" s="138"/>
      <c r="L267" s="138"/>
      <c r="M267" s="138"/>
      <c r="N267" s="138"/>
      <c r="O267" s="138"/>
      <c r="P267" s="138"/>
      <c r="Q267" s="138"/>
      <c r="R267" s="138"/>
      <c r="S267" s="138"/>
      <c r="T267" s="138"/>
      <c r="U267" s="138"/>
      <c r="V267" s="138"/>
      <c r="W267" s="138"/>
      <c r="X267" s="138"/>
    </row>
    <row r="268" spans="1:24">
      <c r="A268" s="51" t="s">
        <v>10</v>
      </c>
      <c r="B268" s="183">
        <v>2110</v>
      </c>
      <c r="C268" s="183"/>
      <c r="D268" s="138"/>
      <c r="E268" s="138"/>
      <c r="F268" s="138"/>
      <c r="G268" s="138"/>
      <c r="H268" s="138"/>
      <c r="I268" s="138"/>
      <c r="J268" s="138"/>
      <c r="K268" s="138"/>
      <c r="L268" s="138"/>
      <c r="M268" s="138"/>
      <c r="N268" s="138"/>
      <c r="O268" s="138"/>
      <c r="P268" s="138"/>
      <c r="Q268" s="138"/>
      <c r="R268" s="138"/>
      <c r="S268" s="138"/>
      <c r="T268" s="138"/>
      <c r="U268" s="138"/>
      <c r="V268" s="138"/>
      <c r="W268" s="138"/>
      <c r="X268" s="138"/>
    </row>
    <row r="269" spans="1:24" ht="60">
      <c r="A269" s="51" t="s">
        <v>66</v>
      </c>
      <c r="B269" s="183"/>
      <c r="C269" s="183"/>
      <c r="D269" s="138"/>
      <c r="E269" s="138"/>
      <c r="F269" s="138"/>
      <c r="G269" s="138"/>
      <c r="H269" s="138"/>
      <c r="I269" s="138"/>
      <c r="J269" s="138"/>
      <c r="K269" s="138"/>
      <c r="L269" s="138"/>
      <c r="M269" s="138"/>
      <c r="N269" s="138"/>
      <c r="O269" s="138"/>
      <c r="P269" s="138"/>
      <c r="Q269" s="138"/>
      <c r="R269" s="138"/>
      <c r="S269" s="138"/>
      <c r="T269" s="138"/>
      <c r="U269" s="138"/>
      <c r="V269" s="138"/>
      <c r="W269" s="138"/>
      <c r="X269" s="138"/>
    </row>
    <row r="270" spans="1:24">
      <c r="A270" s="95" t="s">
        <v>235</v>
      </c>
      <c r="B270" s="149">
        <v>2111</v>
      </c>
      <c r="C270" s="150"/>
      <c r="D270" s="151"/>
      <c r="E270" s="152"/>
      <c r="F270" s="151"/>
      <c r="G270" s="152"/>
      <c r="H270" s="153"/>
      <c r="I270" s="154"/>
      <c r="J270" s="155"/>
      <c r="K270" s="151"/>
      <c r="L270" s="152"/>
      <c r="M270" s="6"/>
      <c r="N270" s="6"/>
      <c r="O270" s="6"/>
      <c r="P270" s="112">
        <v>62650</v>
      </c>
      <c r="Q270" s="112"/>
      <c r="R270" s="112"/>
      <c r="S270" s="112"/>
      <c r="T270" s="112"/>
      <c r="U270" s="113"/>
      <c r="V270" s="66"/>
      <c r="W270" s="65"/>
      <c r="X270" s="65"/>
    </row>
    <row r="271" spans="1:24">
      <c r="A271" s="96" t="s">
        <v>331</v>
      </c>
      <c r="B271" s="183">
        <v>2112</v>
      </c>
      <c r="C271" s="183"/>
      <c r="D271" s="138"/>
      <c r="E271" s="138"/>
      <c r="F271" s="138"/>
      <c r="G271" s="138"/>
      <c r="H271" s="138"/>
      <c r="I271" s="138"/>
      <c r="J271" s="138"/>
      <c r="K271" s="138"/>
      <c r="L271" s="138"/>
      <c r="M271" s="6"/>
      <c r="N271" s="138"/>
      <c r="O271" s="138"/>
      <c r="P271" s="189"/>
      <c r="Q271" s="189"/>
      <c r="R271" s="114"/>
      <c r="S271" s="114"/>
      <c r="T271" s="114">
        <v>145320</v>
      </c>
      <c r="U271" s="115"/>
      <c r="V271" s="6"/>
      <c r="W271" s="6"/>
      <c r="X271" s="6"/>
    </row>
    <row r="272" spans="1:24">
      <c r="A272" s="50" t="s">
        <v>67</v>
      </c>
      <c r="B272" s="183">
        <v>2200</v>
      </c>
      <c r="C272" s="183"/>
      <c r="D272" s="138"/>
      <c r="E272" s="138"/>
      <c r="F272" s="138"/>
      <c r="G272" s="138"/>
      <c r="H272" s="138"/>
      <c r="I272" s="138"/>
      <c r="J272" s="138"/>
      <c r="K272" s="138"/>
      <c r="L272" s="138"/>
      <c r="M272" s="6"/>
      <c r="N272" s="138"/>
      <c r="O272" s="138"/>
      <c r="P272" s="189"/>
      <c r="Q272" s="189"/>
      <c r="R272" s="114"/>
      <c r="S272" s="114"/>
      <c r="T272" s="114"/>
      <c r="U272" s="114"/>
      <c r="V272" s="6"/>
      <c r="W272" s="6"/>
      <c r="X272" s="6"/>
    </row>
    <row r="273" spans="1:24" ht="30">
      <c r="A273" s="8" t="s">
        <v>90</v>
      </c>
      <c r="B273" s="183">
        <v>3000</v>
      </c>
      <c r="C273" s="183"/>
      <c r="D273" s="138"/>
      <c r="E273" s="138"/>
      <c r="F273" s="138"/>
      <c r="G273" s="138"/>
      <c r="H273" s="138"/>
      <c r="I273" s="138"/>
      <c r="J273" s="138"/>
      <c r="K273" s="138"/>
      <c r="L273" s="138"/>
      <c r="M273" s="6"/>
      <c r="N273" s="138"/>
      <c r="O273" s="138"/>
      <c r="P273" s="189"/>
      <c r="Q273" s="189"/>
      <c r="R273" s="114"/>
      <c r="S273" s="114"/>
      <c r="T273" s="114"/>
      <c r="U273" s="114"/>
      <c r="V273" s="6"/>
      <c r="W273" s="6"/>
      <c r="X273" s="6"/>
    </row>
    <row r="274" spans="1:24">
      <c r="A274" s="50" t="s">
        <v>9</v>
      </c>
      <c r="B274" s="149">
        <v>3100</v>
      </c>
      <c r="C274" s="150"/>
      <c r="D274" s="151"/>
      <c r="E274" s="152"/>
      <c r="F274" s="151"/>
      <c r="G274" s="152"/>
      <c r="H274" s="151"/>
      <c r="I274" s="165"/>
      <c r="J274" s="152"/>
      <c r="K274" s="151"/>
      <c r="L274" s="152"/>
      <c r="M274" s="6"/>
      <c r="N274" s="6"/>
      <c r="O274" s="6"/>
      <c r="P274" s="114"/>
      <c r="Q274" s="114"/>
      <c r="R274" s="114"/>
      <c r="S274" s="114"/>
      <c r="T274" s="114"/>
      <c r="U274" s="114"/>
      <c r="V274" s="6"/>
      <c r="W274" s="6"/>
      <c r="X274" s="6"/>
    </row>
    <row r="275" spans="1:24" ht="30">
      <c r="A275" s="97" t="s">
        <v>345</v>
      </c>
      <c r="B275" s="149">
        <v>3101</v>
      </c>
      <c r="C275" s="150"/>
      <c r="D275" s="151"/>
      <c r="E275" s="152"/>
      <c r="F275" s="151"/>
      <c r="G275" s="152"/>
      <c r="H275" s="151"/>
      <c r="I275" s="165"/>
      <c r="J275" s="152"/>
      <c r="K275" s="151"/>
      <c r="L275" s="152"/>
      <c r="M275" s="6"/>
      <c r="N275" s="6"/>
      <c r="O275" s="6"/>
      <c r="P275" s="114"/>
      <c r="Q275" s="114"/>
      <c r="R275" s="114"/>
      <c r="S275" s="114"/>
      <c r="T275" s="114"/>
      <c r="U275" s="114">
        <v>149000</v>
      </c>
      <c r="V275" s="6"/>
      <c r="W275" s="6"/>
      <c r="X275" s="6"/>
    </row>
    <row r="276" spans="1:24" ht="30">
      <c r="A276" s="98" t="s">
        <v>346</v>
      </c>
      <c r="B276" s="149">
        <v>3102</v>
      </c>
      <c r="C276" s="150"/>
      <c r="D276" s="151"/>
      <c r="E276" s="152"/>
      <c r="F276" s="151"/>
      <c r="G276" s="152"/>
      <c r="H276" s="151"/>
      <c r="I276" s="165"/>
      <c r="J276" s="152"/>
      <c r="K276" s="151"/>
      <c r="L276" s="152"/>
      <c r="M276" s="6"/>
      <c r="N276" s="6"/>
      <c r="O276" s="6"/>
      <c r="P276" s="114"/>
      <c r="Q276" s="114"/>
      <c r="R276" s="114"/>
      <c r="S276" s="114"/>
      <c r="T276" s="114">
        <v>173900</v>
      </c>
      <c r="U276" s="114"/>
      <c r="V276" s="6"/>
      <c r="W276" s="6"/>
      <c r="X276" s="6"/>
    </row>
    <row r="277" spans="1:24" ht="30">
      <c r="A277" s="98" t="s">
        <v>346</v>
      </c>
      <c r="B277" s="149">
        <v>3103</v>
      </c>
      <c r="C277" s="150"/>
      <c r="D277" s="151"/>
      <c r="E277" s="152"/>
      <c r="F277" s="151"/>
      <c r="G277" s="152"/>
      <c r="H277" s="151"/>
      <c r="I277" s="165"/>
      <c r="J277" s="152"/>
      <c r="K277" s="151"/>
      <c r="L277" s="152"/>
      <c r="M277" s="6"/>
      <c r="N277" s="6"/>
      <c r="O277" s="6"/>
      <c r="P277" s="114"/>
      <c r="Q277" s="114"/>
      <c r="R277" s="114"/>
      <c r="S277" s="114"/>
      <c r="T277" s="114">
        <v>173900</v>
      </c>
      <c r="U277" s="114"/>
      <c r="V277" s="6"/>
      <c r="W277" s="6"/>
      <c r="X277" s="6"/>
    </row>
    <row r="278" spans="1:24">
      <c r="A278" s="50" t="s">
        <v>65</v>
      </c>
      <c r="B278" s="149">
        <v>3104</v>
      </c>
      <c r="C278" s="150"/>
      <c r="D278" s="151"/>
      <c r="E278" s="152"/>
      <c r="F278" s="151"/>
      <c r="G278" s="152"/>
      <c r="H278" s="151"/>
      <c r="I278" s="165"/>
      <c r="J278" s="152"/>
      <c r="K278" s="151"/>
      <c r="L278" s="152"/>
      <c r="M278" s="6"/>
      <c r="N278" s="6"/>
      <c r="O278" s="6"/>
      <c r="P278" s="114"/>
      <c r="Q278" s="114"/>
      <c r="R278" s="114"/>
      <c r="S278" s="114"/>
      <c r="T278" s="114"/>
      <c r="U278" s="114"/>
      <c r="V278" s="6"/>
      <c r="W278" s="6"/>
      <c r="X278" s="6"/>
    </row>
    <row r="279" spans="1:24">
      <c r="A279" s="51" t="s">
        <v>10</v>
      </c>
      <c r="B279" s="183">
        <v>3110</v>
      </c>
      <c r="C279" s="183"/>
      <c r="D279" s="138"/>
      <c r="E279" s="138"/>
      <c r="F279" s="138"/>
      <c r="G279" s="138"/>
      <c r="H279" s="138"/>
      <c r="I279" s="138"/>
      <c r="J279" s="138"/>
      <c r="K279" s="138"/>
      <c r="L279" s="138"/>
      <c r="M279" s="138"/>
      <c r="N279" s="138"/>
      <c r="O279" s="138"/>
      <c r="P279" s="138"/>
      <c r="Q279" s="138"/>
      <c r="R279" s="138"/>
      <c r="S279" s="138"/>
      <c r="T279" s="138"/>
      <c r="U279" s="138"/>
      <c r="V279" s="138"/>
      <c r="W279" s="138"/>
      <c r="X279" s="138"/>
    </row>
    <row r="280" spans="1:24" ht="60">
      <c r="A280" s="51" t="s">
        <v>66</v>
      </c>
      <c r="B280" s="183"/>
      <c r="C280" s="183"/>
      <c r="D280" s="138"/>
      <c r="E280" s="138"/>
      <c r="F280" s="138"/>
      <c r="G280" s="138"/>
      <c r="H280" s="138"/>
      <c r="I280" s="138"/>
      <c r="J280" s="138"/>
      <c r="K280" s="138"/>
      <c r="L280" s="138"/>
      <c r="M280" s="138"/>
      <c r="N280" s="138"/>
      <c r="O280" s="138"/>
      <c r="P280" s="138"/>
      <c r="Q280" s="138"/>
      <c r="R280" s="138"/>
      <c r="S280" s="138"/>
      <c r="T280" s="138"/>
      <c r="U280" s="138"/>
      <c r="V280" s="138"/>
      <c r="W280" s="138"/>
      <c r="X280" s="138"/>
    </row>
    <row r="281" spans="1:24">
      <c r="A281" s="11"/>
      <c r="B281" s="149">
        <v>3111</v>
      </c>
      <c r="C281" s="150"/>
      <c r="D281" s="187"/>
      <c r="E281" s="188"/>
      <c r="F281" s="138"/>
      <c r="G281" s="138"/>
      <c r="H281" s="138"/>
      <c r="I281" s="138"/>
      <c r="J281" s="138"/>
      <c r="K281" s="138"/>
      <c r="L281" s="138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</row>
    <row r="282" spans="1:24">
      <c r="A282" s="8"/>
      <c r="B282" s="186"/>
      <c r="C282" s="186"/>
      <c r="D282" s="138"/>
      <c r="E282" s="138"/>
      <c r="F282" s="138"/>
      <c r="G282" s="138"/>
      <c r="H282" s="138"/>
      <c r="I282" s="138"/>
      <c r="J282" s="138"/>
      <c r="K282" s="138"/>
      <c r="L282" s="138"/>
      <c r="M282" s="6"/>
      <c r="N282" s="138"/>
      <c r="O282" s="138"/>
      <c r="P282" s="138"/>
      <c r="Q282" s="138"/>
      <c r="R282" s="6"/>
      <c r="S282" s="6"/>
      <c r="T282" s="6"/>
      <c r="U282" s="6"/>
      <c r="V282" s="6"/>
      <c r="W282" s="6"/>
      <c r="X282" s="6"/>
    </row>
    <row r="283" spans="1:24">
      <c r="A283" s="50" t="s">
        <v>67</v>
      </c>
      <c r="B283" s="183">
        <v>3200</v>
      </c>
      <c r="C283" s="183"/>
      <c r="D283" s="138"/>
      <c r="E283" s="138"/>
      <c r="F283" s="138"/>
      <c r="G283" s="138"/>
      <c r="H283" s="138"/>
      <c r="I283" s="138"/>
      <c r="J283" s="138"/>
      <c r="K283" s="138"/>
      <c r="L283" s="138"/>
      <c r="M283" s="6"/>
      <c r="N283" s="138"/>
      <c r="O283" s="138"/>
      <c r="P283" s="138"/>
      <c r="Q283" s="138"/>
      <c r="R283" s="6"/>
      <c r="S283" s="6"/>
      <c r="T283" s="6"/>
      <c r="U283" s="6"/>
      <c r="V283" s="6"/>
      <c r="W283" s="6"/>
      <c r="X283" s="6"/>
    </row>
    <row r="284" spans="1:24">
      <c r="A284" s="8" t="s">
        <v>91</v>
      </c>
      <c r="B284" s="183">
        <v>4000</v>
      </c>
      <c r="C284" s="183"/>
      <c r="D284" s="138"/>
      <c r="E284" s="138"/>
      <c r="F284" s="138"/>
      <c r="G284" s="138"/>
      <c r="H284" s="138"/>
      <c r="I284" s="138"/>
      <c r="J284" s="138"/>
      <c r="K284" s="138"/>
      <c r="L284" s="138"/>
      <c r="M284" s="6"/>
      <c r="N284" s="138"/>
      <c r="O284" s="138"/>
      <c r="P284" s="138"/>
      <c r="Q284" s="138"/>
      <c r="R284" s="6"/>
      <c r="S284" s="6"/>
      <c r="T284" s="6"/>
      <c r="U284" s="6"/>
      <c r="V284" s="6"/>
      <c r="W284" s="6"/>
      <c r="X284" s="6"/>
    </row>
    <row r="285" spans="1:24">
      <c r="A285" s="50" t="s">
        <v>9</v>
      </c>
      <c r="B285" s="183">
        <v>4100</v>
      </c>
      <c r="C285" s="183"/>
      <c r="D285" s="138"/>
      <c r="E285" s="138"/>
      <c r="F285" s="138"/>
      <c r="G285" s="138"/>
      <c r="H285" s="138"/>
      <c r="I285" s="138"/>
      <c r="J285" s="138"/>
      <c r="K285" s="138"/>
      <c r="L285" s="138"/>
      <c r="M285" s="138"/>
      <c r="N285" s="138"/>
      <c r="O285" s="138"/>
      <c r="P285" s="138"/>
      <c r="Q285" s="138"/>
      <c r="R285" s="138"/>
      <c r="S285" s="138"/>
      <c r="T285" s="138"/>
      <c r="U285" s="138"/>
      <c r="V285" s="138"/>
      <c r="W285" s="138"/>
      <c r="X285" s="138"/>
    </row>
    <row r="286" spans="1:24">
      <c r="A286" s="50" t="s">
        <v>65</v>
      </c>
      <c r="B286" s="183"/>
      <c r="C286" s="183"/>
      <c r="D286" s="138"/>
      <c r="E286" s="138"/>
      <c r="F286" s="138"/>
      <c r="G286" s="138"/>
      <c r="H286" s="138"/>
      <c r="I286" s="138"/>
      <c r="J286" s="138"/>
      <c r="K286" s="138"/>
      <c r="L286" s="138"/>
      <c r="M286" s="138"/>
      <c r="N286" s="138"/>
      <c r="O286" s="138"/>
      <c r="P286" s="138"/>
      <c r="Q286" s="138"/>
      <c r="R286" s="138"/>
      <c r="S286" s="138"/>
      <c r="T286" s="138"/>
      <c r="U286" s="138"/>
      <c r="V286" s="138"/>
      <c r="W286" s="138"/>
      <c r="X286" s="138"/>
    </row>
    <row r="287" spans="1:24">
      <c r="A287" s="51" t="s">
        <v>10</v>
      </c>
      <c r="B287" s="183">
        <v>4110</v>
      </c>
      <c r="C287" s="183"/>
      <c r="D287" s="138"/>
      <c r="E287" s="138"/>
      <c r="F287" s="138"/>
      <c r="G287" s="138"/>
      <c r="H287" s="138"/>
      <c r="I287" s="138"/>
      <c r="J287" s="138"/>
      <c r="K287" s="138"/>
      <c r="L287" s="138"/>
      <c r="M287" s="138"/>
      <c r="N287" s="138"/>
      <c r="O287" s="138"/>
      <c r="P287" s="138"/>
      <c r="Q287" s="138"/>
      <c r="R287" s="138"/>
      <c r="S287" s="138"/>
      <c r="T287" s="138"/>
      <c r="U287" s="138"/>
      <c r="V287" s="138"/>
      <c r="W287" s="138"/>
      <c r="X287" s="138"/>
    </row>
    <row r="288" spans="1:24" ht="60">
      <c r="A288" s="51" t="s">
        <v>66</v>
      </c>
      <c r="B288" s="183"/>
      <c r="C288" s="183"/>
      <c r="D288" s="138"/>
      <c r="E288" s="138"/>
      <c r="F288" s="138"/>
      <c r="G288" s="138"/>
      <c r="H288" s="138"/>
      <c r="I288" s="138"/>
      <c r="J288" s="138"/>
      <c r="K288" s="138"/>
      <c r="L288" s="138"/>
      <c r="M288" s="138"/>
      <c r="N288" s="138"/>
      <c r="O288" s="138"/>
      <c r="P288" s="138"/>
      <c r="Q288" s="138"/>
      <c r="R288" s="138"/>
      <c r="S288" s="138"/>
      <c r="T288" s="138"/>
      <c r="U288" s="138"/>
      <c r="V288" s="138"/>
      <c r="W288" s="138"/>
      <c r="X288" s="138"/>
    </row>
    <row r="289" spans="1:24">
      <c r="A289" s="8"/>
      <c r="B289" s="186"/>
      <c r="C289" s="186"/>
      <c r="D289" s="138"/>
      <c r="E289" s="138"/>
      <c r="F289" s="138"/>
      <c r="G289" s="138"/>
      <c r="H289" s="138"/>
      <c r="I289" s="138"/>
      <c r="J289" s="138"/>
      <c r="K289" s="138"/>
      <c r="L289" s="138"/>
      <c r="M289" s="6"/>
      <c r="N289" s="138"/>
      <c r="O289" s="138"/>
      <c r="P289" s="138"/>
      <c r="Q289" s="138"/>
      <c r="R289" s="6"/>
      <c r="S289" s="6"/>
      <c r="T289" s="6"/>
      <c r="U289" s="6"/>
      <c r="V289" s="6"/>
      <c r="W289" s="6"/>
      <c r="X289" s="6"/>
    </row>
    <row r="290" spans="1:24">
      <c r="A290" s="50" t="s">
        <v>67</v>
      </c>
      <c r="B290" s="183">
        <v>4200</v>
      </c>
      <c r="C290" s="183"/>
      <c r="D290" s="138"/>
      <c r="E290" s="138"/>
      <c r="F290" s="138"/>
      <c r="G290" s="138"/>
      <c r="H290" s="138"/>
      <c r="I290" s="138"/>
      <c r="J290" s="138"/>
      <c r="K290" s="138"/>
      <c r="L290" s="138"/>
      <c r="M290" s="6"/>
      <c r="N290" s="138"/>
      <c r="O290" s="138"/>
      <c r="P290" s="138"/>
      <c r="Q290" s="138"/>
      <c r="R290" s="6"/>
      <c r="S290" s="6"/>
      <c r="T290" s="6"/>
      <c r="U290" s="6"/>
      <c r="V290" s="6"/>
      <c r="W290" s="6"/>
      <c r="X290" s="6"/>
    </row>
    <row r="291" spans="1:24">
      <c r="A291" s="9" t="s">
        <v>5</v>
      </c>
      <c r="B291" s="183">
        <v>9000</v>
      </c>
      <c r="C291" s="183"/>
      <c r="D291" s="182">
        <f>SUM(D258:E290)</f>
        <v>0</v>
      </c>
      <c r="E291" s="182"/>
      <c r="F291" s="182">
        <f>SUM(F258:G290)</f>
        <v>0</v>
      </c>
      <c r="G291" s="182"/>
      <c r="H291" s="185">
        <f>SUM(H258:J290)</f>
        <v>0</v>
      </c>
      <c r="I291" s="185"/>
      <c r="J291" s="185"/>
      <c r="K291" s="138"/>
      <c r="L291" s="138"/>
      <c r="M291" s="67">
        <f>SUM(M258:M290)</f>
        <v>0</v>
      </c>
      <c r="N291" s="182">
        <f>SUM(N258:O290)</f>
        <v>0</v>
      </c>
      <c r="O291" s="182"/>
      <c r="P291" s="182">
        <f>SUM(P258:Q290)</f>
        <v>62650</v>
      </c>
      <c r="Q291" s="182"/>
      <c r="R291" s="67">
        <f t="shared" ref="R291:X291" si="9">SUM(R258:R290)</f>
        <v>0</v>
      </c>
      <c r="S291" s="67">
        <f t="shared" si="9"/>
        <v>0</v>
      </c>
      <c r="T291" s="67">
        <f t="shared" si="9"/>
        <v>493120</v>
      </c>
      <c r="U291" s="67">
        <f t="shared" si="9"/>
        <v>149000</v>
      </c>
      <c r="V291" s="67">
        <f t="shared" si="9"/>
        <v>0</v>
      </c>
      <c r="W291" s="67">
        <f t="shared" si="9"/>
        <v>0</v>
      </c>
      <c r="X291" s="67">
        <f t="shared" si="9"/>
        <v>0</v>
      </c>
    </row>
    <row r="292" spans="1:24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spans="1:24">
      <c r="A293" s="139" t="s">
        <v>92</v>
      </c>
      <c r="B293" s="139"/>
      <c r="C293" s="139"/>
      <c r="D293" s="139"/>
      <c r="E293" s="139"/>
      <c r="F293" s="139"/>
      <c r="G293" s="139"/>
      <c r="H293" s="139"/>
      <c r="I293" s="139"/>
      <c r="J293" s="139"/>
      <c r="K293" s="139"/>
    </row>
    <row r="294" spans="1:24">
      <c r="A294" s="3"/>
    </row>
    <row r="295" spans="1:24">
      <c r="A295" s="184" t="s">
        <v>0</v>
      </c>
      <c r="B295" s="184" t="s">
        <v>7</v>
      </c>
      <c r="C295" s="184" t="s">
        <v>93</v>
      </c>
      <c r="D295" s="184" t="s">
        <v>94</v>
      </c>
      <c r="E295" s="184"/>
      <c r="F295" s="184"/>
      <c r="G295" s="184"/>
      <c r="H295" s="184"/>
      <c r="I295" s="184"/>
      <c r="J295" s="184"/>
      <c r="K295" s="184"/>
    </row>
    <row r="296" spans="1:24">
      <c r="A296" s="184"/>
      <c r="B296" s="184"/>
      <c r="C296" s="184"/>
      <c r="D296" s="184" t="s">
        <v>9</v>
      </c>
      <c r="E296" s="184"/>
      <c r="F296" s="184"/>
      <c r="G296" s="184"/>
      <c r="H296" s="184"/>
      <c r="I296" s="184"/>
      <c r="J296" s="184"/>
      <c r="K296" s="184"/>
    </row>
    <row r="297" spans="1:24">
      <c r="A297" s="184"/>
      <c r="B297" s="184"/>
      <c r="C297" s="184"/>
      <c r="D297" s="184" t="s">
        <v>95</v>
      </c>
      <c r="E297" s="184"/>
      <c r="F297" s="184"/>
      <c r="G297" s="184"/>
      <c r="H297" s="184" t="s">
        <v>96</v>
      </c>
      <c r="I297" s="184" t="s">
        <v>97</v>
      </c>
      <c r="J297" s="184" t="s">
        <v>98</v>
      </c>
      <c r="K297" s="184" t="s">
        <v>99</v>
      </c>
    </row>
    <row r="298" spans="1:24" ht="135">
      <c r="A298" s="184"/>
      <c r="B298" s="184"/>
      <c r="C298" s="184"/>
      <c r="D298" s="11" t="s">
        <v>100</v>
      </c>
      <c r="E298" s="11" t="s">
        <v>101</v>
      </c>
      <c r="F298" s="11" t="s">
        <v>102</v>
      </c>
      <c r="G298" s="11" t="s">
        <v>103</v>
      </c>
      <c r="H298" s="184"/>
      <c r="I298" s="184"/>
      <c r="J298" s="184"/>
      <c r="K298" s="184"/>
    </row>
    <row r="299" spans="1:24">
      <c r="A299" s="5">
        <v>1</v>
      </c>
      <c r="B299" s="5">
        <v>2</v>
      </c>
      <c r="C299" s="5">
        <v>3</v>
      </c>
      <c r="D299" s="5">
        <v>4</v>
      </c>
      <c r="E299" s="5">
        <v>5</v>
      </c>
      <c r="F299" s="5">
        <v>6</v>
      </c>
      <c r="G299" s="5">
        <v>7</v>
      </c>
      <c r="H299" s="5">
        <v>8</v>
      </c>
      <c r="I299" s="5">
        <v>9</v>
      </c>
      <c r="J299" s="5">
        <v>10</v>
      </c>
      <c r="K299" s="5">
        <v>11</v>
      </c>
    </row>
    <row r="300" spans="1:24" ht="45">
      <c r="A300" s="8" t="s">
        <v>64</v>
      </c>
      <c r="B300" s="10">
        <v>1000</v>
      </c>
      <c r="C300" s="6"/>
      <c r="D300" s="6"/>
      <c r="E300" s="6"/>
      <c r="F300" s="6"/>
      <c r="G300" s="6"/>
      <c r="H300" s="6"/>
      <c r="I300" s="6"/>
      <c r="J300" s="6"/>
      <c r="K300" s="6"/>
    </row>
    <row r="301" spans="1:24">
      <c r="A301" s="50" t="s">
        <v>9</v>
      </c>
      <c r="B301" s="183">
        <v>1100</v>
      </c>
      <c r="C301" s="138"/>
      <c r="D301" s="138"/>
      <c r="E301" s="138"/>
      <c r="F301" s="138"/>
      <c r="G301" s="138"/>
      <c r="H301" s="138"/>
      <c r="I301" s="138"/>
      <c r="J301" s="138"/>
      <c r="K301" s="138"/>
    </row>
    <row r="302" spans="1:24">
      <c r="A302" s="8"/>
      <c r="B302" s="183"/>
      <c r="C302" s="138"/>
      <c r="D302" s="138"/>
      <c r="E302" s="138"/>
      <c r="F302" s="138"/>
      <c r="G302" s="138"/>
      <c r="H302" s="138"/>
      <c r="I302" s="138"/>
      <c r="J302" s="138"/>
      <c r="K302" s="138"/>
    </row>
    <row r="303" spans="1:24">
      <c r="A303" s="50" t="s">
        <v>65</v>
      </c>
      <c r="B303" s="183"/>
      <c r="C303" s="138"/>
      <c r="D303" s="138"/>
      <c r="E303" s="138"/>
      <c r="F303" s="138"/>
      <c r="G303" s="138"/>
      <c r="H303" s="138"/>
      <c r="I303" s="138"/>
      <c r="J303" s="138"/>
      <c r="K303" s="138"/>
    </row>
    <row r="304" spans="1:24">
      <c r="A304" s="51" t="s">
        <v>10</v>
      </c>
      <c r="B304" s="183">
        <v>1110</v>
      </c>
      <c r="C304" s="138"/>
      <c r="D304" s="138"/>
      <c r="E304" s="138"/>
      <c r="F304" s="138"/>
      <c r="G304" s="138"/>
      <c r="H304" s="138"/>
      <c r="I304" s="138"/>
      <c r="J304" s="138"/>
      <c r="K304" s="138"/>
    </row>
    <row r="305" spans="1:11">
      <c r="A305" s="8"/>
      <c r="B305" s="183"/>
      <c r="C305" s="138"/>
      <c r="D305" s="138"/>
      <c r="E305" s="138"/>
      <c r="F305" s="138"/>
      <c r="G305" s="138"/>
      <c r="H305" s="138"/>
      <c r="I305" s="138"/>
      <c r="J305" s="138"/>
      <c r="K305" s="138"/>
    </row>
    <row r="306" spans="1:11" ht="60">
      <c r="A306" s="51" t="s">
        <v>66</v>
      </c>
      <c r="B306" s="183"/>
      <c r="C306" s="138"/>
      <c r="D306" s="138"/>
      <c r="E306" s="138"/>
      <c r="F306" s="138"/>
      <c r="G306" s="138"/>
      <c r="H306" s="138"/>
      <c r="I306" s="138"/>
      <c r="J306" s="138"/>
      <c r="K306" s="138"/>
    </row>
    <row r="307" spans="1:11">
      <c r="A307" s="8"/>
      <c r="B307" s="8"/>
      <c r="C307" s="6"/>
      <c r="D307" s="6"/>
      <c r="E307" s="6"/>
      <c r="F307" s="6"/>
      <c r="G307" s="6"/>
      <c r="H307" s="6"/>
      <c r="I307" s="6"/>
      <c r="J307" s="6"/>
      <c r="K307" s="6"/>
    </row>
    <row r="308" spans="1:11">
      <c r="A308" s="50" t="s">
        <v>67</v>
      </c>
      <c r="B308" s="10">
        <v>1200</v>
      </c>
      <c r="C308" s="6"/>
      <c r="D308" s="6"/>
      <c r="E308" s="6"/>
      <c r="F308" s="6"/>
      <c r="G308" s="6"/>
      <c r="H308" s="6"/>
      <c r="I308" s="6"/>
      <c r="J308" s="6"/>
      <c r="K308" s="6"/>
    </row>
    <row r="309" spans="1:11">
      <c r="A309" s="8" t="s">
        <v>68</v>
      </c>
      <c r="B309" s="10">
        <v>2000</v>
      </c>
      <c r="C309" s="6"/>
      <c r="D309" s="67"/>
      <c r="E309" s="6"/>
      <c r="F309" s="6"/>
      <c r="G309" s="6"/>
      <c r="H309" s="6"/>
      <c r="I309" s="6"/>
      <c r="J309" s="6"/>
      <c r="K309" s="6"/>
    </row>
    <row r="310" spans="1:11">
      <c r="A310" s="50" t="s">
        <v>9</v>
      </c>
      <c r="B310" s="68">
        <v>2100</v>
      </c>
      <c r="C310" s="69"/>
      <c r="D310" s="70"/>
      <c r="E310" s="69"/>
      <c r="F310" s="69"/>
      <c r="G310" s="69"/>
      <c r="H310" s="69"/>
      <c r="I310" s="69"/>
      <c r="J310" s="69"/>
      <c r="K310" s="69"/>
    </row>
    <row r="311" spans="1:11">
      <c r="A311" s="50" t="s">
        <v>65</v>
      </c>
      <c r="B311" s="68"/>
      <c r="C311" s="69"/>
      <c r="D311" s="70"/>
      <c r="E311" s="69"/>
      <c r="F311" s="69"/>
      <c r="G311" s="69"/>
      <c r="H311" s="69"/>
      <c r="I311" s="69"/>
      <c r="J311" s="69"/>
      <c r="K311" s="69"/>
    </row>
    <row r="312" spans="1:11">
      <c r="A312" s="51" t="s">
        <v>10</v>
      </c>
      <c r="B312" s="183">
        <v>2110</v>
      </c>
      <c r="C312" s="138"/>
      <c r="D312" s="182"/>
      <c r="E312" s="138"/>
      <c r="F312" s="138"/>
      <c r="G312" s="138"/>
      <c r="H312" s="138"/>
      <c r="I312" s="138"/>
      <c r="J312" s="138"/>
      <c r="K312" s="138"/>
    </row>
    <row r="313" spans="1:11">
      <c r="A313" s="8"/>
      <c r="B313" s="183"/>
      <c r="C313" s="138"/>
      <c r="D313" s="182"/>
      <c r="E313" s="138"/>
      <c r="F313" s="138"/>
      <c r="G313" s="138"/>
      <c r="H313" s="138"/>
      <c r="I313" s="138"/>
      <c r="J313" s="138"/>
      <c r="K313" s="138"/>
    </row>
    <row r="314" spans="1:11" ht="60">
      <c r="A314" s="51" t="s">
        <v>66</v>
      </c>
      <c r="B314" s="183"/>
      <c r="C314" s="138"/>
      <c r="D314" s="182"/>
      <c r="E314" s="138"/>
      <c r="F314" s="138"/>
      <c r="G314" s="138"/>
      <c r="H314" s="138"/>
      <c r="I314" s="138"/>
      <c r="J314" s="138"/>
      <c r="K314" s="138"/>
    </row>
    <row r="315" spans="1:11" s="104" customFormat="1">
      <c r="A315" s="76" t="s">
        <v>247</v>
      </c>
      <c r="B315" s="10">
        <v>2111</v>
      </c>
      <c r="C315" s="101">
        <f t="shared" ref="C315:C334" si="10">D315</f>
        <v>16000</v>
      </c>
      <c r="D315" s="102">
        <v>16000</v>
      </c>
      <c r="E315" s="103"/>
      <c r="F315" s="103"/>
      <c r="G315" s="103"/>
      <c r="H315" s="103"/>
      <c r="I315" s="103"/>
      <c r="J315" s="103"/>
      <c r="K315" s="103"/>
    </row>
    <row r="316" spans="1:11" s="104" customFormat="1" ht="26.25">
      <c r="A316" s="105" t="s">
        <v>239</v>
      </c>
      <c r="B316" s="10">
        <f t="shared" ref="B316:B334" si="11">B315+1</f>
        <v>2112</v>
      </c>
      <c r="C316" s="109">
        <f t="shared" si="10"/>
        <v>8500</v>
      </c>
      <c r="D316" s="110">
        <v>8500</v>
      </c>
      <c r="E316" s="103"/>
      <c r="F316" s="103"/>
      <c r="G316" s="103"/>
      <c r="H316" s="103"/>
      <c r="I316" s="103"/>
      <c r="J316" s="103"/>
      <c r="K316" s="103"/>
    </row>
    <row r="317" spans="1:11" s="104" customFormat="1">
      <c r="A317" s="105" t="s">
        <v>202</v>
      </c>
      <c r="B317" s="10">
        <f t="shared" si="11"/>
        <v>2113</v>
      </c>
      <c r="C317" s="101">
        <f t="shared" si="10"/>
        <v>4000</v>
      </c>
      <c r="D317" s="102">
        <v>4000</v>
      </c>
      <c r="E317" s="103"/>
      <c r="F317" s="103"/>
      <c r="G317" s="103"/>
      <c r="H317" s="103"/>
      <c r="I317" s="103"/>
      <c r="J317" s="103"/>
      <c r="K317" s="103"/>
    </row>
    <row r="318" spans="1:11" s="104" customFormat="1">
      <c r="A318" s="105" t="s">
        <v>202</v>
      </c>
      <c r="B318" s="10">
        <f t="shared" si="11"/>
        <v>2114</v>
      </c>
      <c r="C318" s="101">
        <f t="shared" si="10"/>
        <v>4000</v>
      </c>
      <c r="D318" s="102">
        <v>4000</v>
      </c>
      <c r="E318" s="103"/>
      <c r="F318" s="103"/>
      <c r="G318" s="103"/>
      <c r="H318" s="103"/>
      <c r="I318" s="103"/>
      <c r="J318" s="103"/>
      <c r="K318" s="103"/>
    </row>
    <row r="319" spans="1:11" s="104" customFormat="1">
      <c r="A319" s="105" t="s">
        <v>202</v>
      </c>
      <c r="B319" s="10">
        <f t="shared" si="11"/>
        <v>2115</v>
      </c>
      <c r="C319" s="101">
        <f t="shared" si="10"/>
        <v>4000</v>
      </c>
      <c r="D319" s="102">
        <v>4000</v>
      </c>
      <c r="E319" s="103"/>
      <c r="F319" s="103"/>
      <c r="G319" s="103"/>
      <c r="H319" s="103"/>
      <c r="I319" s="103"/>
      <c r="J319" s="103"/>
      <c r="K319" s="103"/>
    </row>
    <row r="320" spans="1:11" s="104" customFormat="1">
      <c r="A320" s="105" t="s">
        <v>203</v>
      </c>
      <c r="B320" s="10">
        <f t="shared" si="11"/>
        <v>2116</v>
      </c>
      <c r="C320" s="101">
        <f t="shared" si="10"/>
        <v>4500</v>
      </c>
      <c r="D320" s="102">
        <v>4500</v>
      </c>
      <c r="E320" s="103"/>
      <c r="F320" s="103"/>
      <c r="G320" s="103"/>
      <c r="H320" s="103"/>
      <c r="I320" s="103"/>
      <c r="J320" s="103"/>
      <c r="K320" s="103"/>
    </row>
    <row r="321" spans="1:15" s="104" customFormat="1">
      <c r="A321" s="105" t="s">
        <v>203</v>
      </c>
      <c r="B321" s="10">
        <f t="shared" si="11"/>
        <v>2117</v>
      </c>
      <c r="C321" s="101">
        <f t="shared" si="10"/>
        <v>4500</v>
      </c>
      <c r="D321" s="102">
        <v>4500</v>
      </c>
      <c r="E321" s="103"/>
      <c r="F321" s="103"/>
      <c r="G321" s="103"/>
      <c r="H321" s="103"/>
      <c r="I321" s="103"/>
      <c r="J321" s="103"/>
      <c r="K321" s="103"/>
    </row>
    <row r="322" spans="1:15" s="104" customFormat="1">
      <c r="A322" s="105" t="s">
        <v>203</v>
      </c>
      <c r="B322" s="10">
        <f t="shared" si="11"/>
        <v>2118</v>
      </c>
      <c r="C322" s="101">
        <f t="shared" si="10"/>
        <v>5000</v>
      </c>
      <c r="D322" s="102">
        <v>5000</v>
      </c>
      <c r="E322" s="103"/>
      <c r="F322" s="103"/>
      <c r="G322" s="103"/>
      <c r="H322" s="103"/>
      <c r="I322" s="103"/>
      <c r="J322" s="103"/>
      <c r="K322" s="103"/>
    </row>
    <row r="323" spans="1:15" s="104" customFormat="1">
      <c r="A323" s="105" t="s">
        <v>203</v>
      </c>
      <c r="B323" s="10">
        <f t="shared" si="11"/>
        <v>2119</v>
      </c>
      <c r="C323" s="101">
        <f t="shared" si="10"/>
        <v>5000</v>
      </c>
      <c r="D323" s="102">
        <v>5000</v>
      </c>
      <c r="E323" s="103"/>
      <c r="F323" s="103"/>
      <c r="G323" s="103"/>
      <c r="H323" s="103"/>
      <c r="I323" s="103"/>
      <c r="J323" s="103"/>
      <c r="K323" s="103"/>
    </row>
    <row r="324" spans="1:15" s="104" customFormat="1">
      <c r="A324" s="105" t="s">
        <v>204</v>
      </c>
      <c r="B324" s="10">
        <f t="shared" si="11"/>
        <v>2120</v>
      </c>
      <c r="C324" s="101">
        <f t="shared" si="10"/>
        <v>4800</v>
      </c>
      <c r="D324" s="102">
        <v>4800</v>
      </c>
      <c r="E324" s="103"/>
      <c r="F324" s="103"/>
      <c r="G324" s="103"/>
      <c r="H324" s="103"/>
      <c r="I324" s="103"/>
      <c r="J324" s="103"/>
      <c r="K324" s="103"/>
    </row>
    <row r="325" spans="1:15" s="104" customFormat="1">
      <c r="A325" s="105" t="s">
        <v>204</v>
      </c>
      <c r="B325" s="10">
        <f t="shared" si="11"/>
        <v>2121</v>
      </c>
      <c r="C325" s="101">
        <f t="shared" si="10"/>
        <v>4500</v>
      </c>
      <c r="D325" s="102">
        <v>4500</v>
      </c>
      <c r="E325" s="103"/>
      <c r="F325" s="103"/>
      <c r="G325" s="103"/>
      <c r="H325" s="103"/>
      <c r="I325" s="103"/>
      <c r="J325" s="103"/>
      <c r="K325" s="103"/>
    </row>
    <row r="326" spans="1:15" s="104" customFormat="1">
      <c r="A326" s="105" t="s">
        <v>204</v>
      </c>
      <c r="B326" s="10">
        <f t="shared" si="11"/>
        <v>2122</v>
      </c>
      <c r="C326" s="101">
        <f t="shared" si="10"/>
        <v>4500</v>
      </c>
      <c r="D326" s="102">
        <v>4500</v>
      </c>
      <c r="E326" s="103"/>
      <c r="F326" s="103"/>
      <c r="G326" s="103"/>
      <c r="H326" s="103"/>
      <c r="I326" s="103"/>
      <c r="J326" s="103"/>
      <c r="K326" s="103"/>
    </row>
    <row r="327" spans="1:15" s="104" customFormat="1">
      <c r="A327" s="105" t="s">
        <v>204</v>
      </c>
      <c r="B327" s="10">
        <f t="shared" si="11"/>
        <v>2123</v>
      </c>
      <c r="C327" s="101">
        <f t="shared" si="10"/>
        <v>5000</v>
      </c>
      <c r="D327" s="102">
        <v>5000</v>
      </c>
      <c r="E327" s="103"/>
      <c r="F327" s="103"/>
      <c r="G327" s="103"/>
      <c r="H327" s="103"/>
      <c r="I327" s="103"/>
      <c r="J327" s="103"/>
      <c r="K327" s="103"/>
    </row>
    <row r="328" spans="1:15" s="104" customFormat="1">
      <c r="A328" s="105" t="s">
        <v>204</v>
      </c>
      <c r="B328" s="10">
        <f t="shared" si="11"/>
        <v>2124</v>
      </c>
      <c r="C328" s="101">
        <f t="shared" si="10"/>
        <v>3000</v>
      </c>
      <c r="D328" s="102">
        <v>3000</v>
      </c>
      <c r="E328" s="103"/>
      <c r="F328" s="103"/>
      <c r="G328" s="103"/>
      <c r="H328" s="103"/>
      <c r="I328" s="103"/>
      <c r="J328" s="103"/>
      <c r="K328" s="103"/>
    </row>
    <row r="329" spans="1:15" s="104" customFormat="1">
      <c r="A329" s="105" t="s">
        <v>204</v>
      </c>
      <c r="B329" s="10">
        <f t="shared" si="11"/>
        <v>2125</v>
      </c>
      <c r="C329" s="101">
        <f t="shared" si="10"/>
        <v>3200</v>
      </c>
      <c r="D329" s="102">
        <v>3200</v>
      </c>
      <c r="E329" s="103"/>
      <c r="F329" s="103"/>
      <c r="G329" s="103"/>
      <c r="H329" s="103"/>
      <c r="I329" s="103"/>
      <c r="J329" s="103"/>
      <c r="K329" s="103"/>
    </row>
    <row r="330" spans="1:15" s="104" customFormat="1">
      <c r="A330" s="105" t="s">
        <v>204</v>
      </c>
      <c r="B330" s="10">
        <f t="shared" si="11"/>
        <v>2126</v>
      </c>
      <c r="C330" s="101">
        <f t="shared" si="10"/>
        <v>4500</v>
      </c>
      <c r="D330" s="102">
        <v>4500</v>
      </c>
      <c r="E330" s="103"/>
      <c r="F330" s="103"/>
      <c r="G330" s="103"/>
      <c r="H330" s="103"/>
      <c r="I330" s="103"/>
      <c r="J330" s="103"/>
      <c r="K330" s="103"/>
    </row>
    <row r="331" spans="1:15" s="104" customFormat="1">
      <c r="A331" s="105" t="s">
        <v>205</v>
      </c>
      <c r="B331" s="10">
        <f t="shared" si="11"/>
        <v>2127</v>
      </c>
      <c r="C331" s="101">
        <f t="shared" si="10"/>
        <v>6000</v>
      </c>
      <c r="D331" s="102">
        <v>6000</v>
      </c>
      <c r="E331" s="103"/>
      <c r="F331" s="103"/>
      <c r="G331" s="103"/>
      <c r="H331" s="103"/>
      <c r="I331" s="103"/>
      <c r="J331" s="103"/>
      <c r="K331" s="103"/>
    </row>
    <row r="332" spans="1:15" s="104" customFormat="1">
      <c r="A332" s="105" t="s">
        <v>205</v>
      </c>
      <c r="B332" s="10">
        <f t="shared" si="11"/>
        <v>2128</v>
      </c>
      <c r="C332" s="101">
        <f t="shared" si="10"/>
        <v>7000</v>
      </c>
      <c r="D332" s="102">
        <v>7000</v>
      </c>
      <c r="E332" s="103"/>
      <c r="F332" s="103"/>
      <c r="G332" s="103"/>
      <c r="H332" s="103"/>
      <c r="I332" s="103"/>
      <c r="J332" s="103"/>
      <c r="K332" s="103"/>
      <c r="O332" s="106"/>
    </row>
    <row r="333" spans="1:15" s="104" customFormat="1">
      <c r="A333" s="76" t="s">
        <v>202</v>
      </c>
      <c r="B333" s="10">
        <f t="shared" si="11"/>
        <v>2129</v>
      </c>
      <c r="C333" s="101">
        <f t="shared" si="10"/>
        <v>7000</v>
      </c>
      <c r="D333" s="102">
        <v>7000</v>
      </c>
      <c r="E333" s="103"/>
      <c r="F333" s="103"/>
      <c r="G333" s="103"/>
      <c r="H333" s="103"/>
      <c r="I333" s="103"/>
      <c r="J333" s="103"/>
      <c r="K333" s="103"/>
    </row>
    <row r="334" spans="1:15" s="104" customFormat="1" ht="28.5" customHeight="1">
      <c r="A334" s="105" t="s">
        <v>236</v>
      </c>
      <c r="B334" s="10">
        <f t="shared" si="11"/>
        <v>2130</v>
      </c>
      <c r="C334" s="107">
        <f t="shared" si="10"/>
        <v>7000</v>
      </c>
      <c r="D334" s="108">
        <v>7000</v>
      </c>
      <c r="E334" s="103"/>
      <c r="F334" s="103"/>
      <c r="G334" s="103"/>
      <c r="H334" s="103"/>
      <c r="I334" s="103"/>
      <c r="J334" s="103"/>
      <c r="K334" s="103"/>
    </row>
    <row r="335" spans="1:15" ht="30">
      <c r="A335" s="8" t="s">
        <v>90</v>
      </c>
      <c r="B335" s="10">
        <v>3000</v>
      </c>
      <c r="C335" s="6"/>
      <c r="D335" s="6"/>
      <c r="E335" s="6"/>
      <c r="F335" s="6"/>
      <c r="G335" s="6"/>
      <c r="H335" s="6"/>
      <c r="I335" s="6"/>
      <c r="J335" s="6"/>
      <c r="K335" s="6"/>
    </row>
    <row r="336" spans="1:15">
      <c r="A336" s="50" t="s">
        <v>9</v>
      </c>
      <c r="B336" s="183">
        <v>3100</v>
      </c>
      <c r="C336" s="138"/>
      <c r="D336" s="138"/>
      <c r="E336" s="138"/>
      <c r="F336" s="138"/>
      <c r="G336" s="138"/>
      <c r="H336" s="138"/>
      <c r="I336" s="138"/>
      <c r="J336" s="138"/>
      <c r="K336" s="138"/>
    </row>
    <row r="337" spans="1:11">
      <c r="A337" s="8"/>
      <c r="B337" s="183"/>
      <c r="C337" s="138"/>
      <c r="D337" s="138"/>
      <c r="E337" s="138"/>
      <c r="F337" s="138"/>
      <c r="G337" s="138"/>
      <c r="H337" s="138"/>
      <c r="I337" s="138"/>
      <c r="J337" s="138"/>
      <c r="K337" s="138"/>
    </row>
    <row r="338" spans="1:11">
      <c r="A338" s="50" t="s">
        <v>65</v>
      </c>
      <c r="B338" s="183"/>
      <c r="C338" s="138"/>
      <c r="D338" s="138"/>
      <c r="E338" s="138"/>
      <c r="F338" s="138"/>
      <c r="G338" s="138"/>
      <c r="H338" s="138"/>
      <c r="I338" s="138"/>
      <c r="J338" s="138"/>
      <c r="K338" s="138"/>
    </row>
    <row r="339" spans="1:11">
      <c r="A339" s="51" t="s">
        <v>10</v>
      </c>
      <c r="B339" s="183">
        <v>3110</v>
      </c>
      <c r="C339" s="138"/>
      <c r="D339" s="138"/>
      <c r="E339" s="138"/>
      <c r="F339" s="138"/>
      <c r="G339" s="138"/>
      <c r="H339" s="138"/>
      <c r="I339" s="138"/>
      <c r="J339" s="138"/>
      <c r="K339" s="138"/>
    </row>
    <row r="340" spans="1:11">
      <c r="A340" s="8"/>
      <c r="B340" s="183"/>
      <c r="C340" s="138"/>
      <c r="D340" s="138"/>
      <c r="E340" s="138"/>
      <c r="F340" s="138"/>
      <c r="G340" s="138"/>
      <c r="H340" s="138"/>
      <c r="I340" s="138"/>
      <c r="J340" s="138"/>
      <c r="K340" s="138"/>
    </row>
    <row r="341" spans="1:11" ht="60">
      <c r="A341" s="51" t="s">
        <v>66</v>
      </c>
      <c r="B341" s="183"/>
      <c r="C341" s="138"/>
      <c r="D341" s="138"/>
      <c r="E341" s="138"/>
      <c r="F341" s="138"/>
      <c r="G341" s="138"/>
      <c r="H341" s="138"/>
      <c r="I341" s="138"/>
      <c r="J341" s="138"/>
      <c r="K341" s="138"/>
    </row>
    <row r="342" spans="1:11">
      <c r="A342" s="8"/>
      <c r="B342" s="8"/>
      <c r="C342" s="6"/>
      <c r="D342" s="6"/>
      <c r="E342" s="6"/>
      <c r="F342" s="6"/>
      <c r="G342" s="6"/>
      <c r="H342" s="6"/>
      <c r="I342" s="6"/>
      <c r="J342" s="6"/>
      <c r="K342" s="6"/>
    </row>
    <row r="343" spans="1:11">
      <c r="A343" s="50" t="s">
        <v>67</v>
      </c>
      <c r="B343" s="10">
        <v>3200</v>
      </c>
      <c r="C343" s="6"/>
      <c r="D343" s="6"/>
      <c r="E343" s="6"/>
      <c r="F343" s="6"/>
      <c r="G343" s="6"/>
      <c r="H343" s="6"/>
      <c r="I343" s="6"/>
      <c r="J343" s="6"/>
      <c r="K343" s="6"/>
    </row>
    <row r="344" spans="1:11">
      <c r="A344" s="8" t="s">
        <v>91</v>
      </c>
      <c r="B344" s="10">
        <v>4000</v>
      </c>
      <c r="C344" s="6"/>
      <c r="D344" s="6"/>
      <c r="E344" s="6"/>
      <c r="F344" s="6"/>
      <c r="G344" s="6"/>
      <c r="H344" s="6"/>
      <c r="I344" s="6"/>
      <c r="J344" s="6"/>
      <c r="K344" s="6"/>
    </row>
    <row r="345" spans="1:11">
      <c r="A345" s="50" t="s">
        <v>9</v>
      </c>
      <c r="B345" s="183">
        <v>4100</v>
      </c>
      <c r="C345" s="138"/>
      <c r="D345" s="138"/>
      <c r="E345" s="138"/>
      <c r="F345" s="138"/>
      <c r="G345" s="138"/>
      <c r="H345" s="138"/>
      <c r="I345" s="138"/>
      <c r="J345" s="138"/>
      <c r="K345" s="138"/>
    </row>
    <row r="346" spans="1:11">
      <c r="A346" s="8"/>
      <c r="B346" s="183"/>
      <c r="C346" s="138"/>
      <c r="D346" s="138"/>
      <c r="E346" s="138"/>
      <c r="F346" s="138"/>
      <c r="G346" s="138"/>
      <c r="H346" s="138"/>
      <c r="I346" s="138"/>
      <c r="J346" s="138"/>
      <c r="K346" s="138"/>
    </row>
    <row r="347" spans="1:11">
      <c r="A347" s="50" t="s">
        <v>65</v>
      </c>
      <c r="B347" s="183"/>
      <c r="C347" s="138"/>
      <c r="D347" s="138"/>
      <c r="E347" s="138"/>
      <c r="F347" s="138"/>
      <c r="G347" s="138"/>
      <c r="H347" s="138"/>
      <c r="I347" s="138"/>
      <c r="J347" s="138"/>
      <c r="K347" s="138"/>
    </row>
    <row r="348" spans="1:11">
      <c r="A348" s="51" t="s">
        <v>10</v>
      </c>
      <c r="B348" s="183">
        <v>4110</v>
      </c>
      <c r="C348" s="138"/>
      <c r="D348" s="138"/>
      <c r="E348" s="138"/>
      <c r="F348" s="138"/>
      <c r="G348" s="138"/>
      <c r="H348" s="138"/>
      <c r="I348" s="138"/>
      <c r="J348" s="138"/>
      <c r="K348" s="138"/>
    </row>
    <row r="349" spans="1:11">
      <c r="A349" s="8"/>
      <c r="B349" s="183"/>
      <c r="C349" s="138"/>
      <c r="D349" s="138"/>
      <c r="E349" s="138"/>
      <c r="F349" s="138"/>
      <c r="G349" s="138"/>
      <c r="H349" s="138"/>
      <c r="I349" s="138"/>
      <c r="J349" s="138"/>
      <c r="K349" s="138"/>
    </row>
    <row r="350" spans="1:11" ht="60">
      <c r="A350" s="51" t="s">
        <v>66</v>
      </c>
      <c r="B350" s="183"/>
      <c r="C350" s="138"/>
      <c r="D350" s="138"/>
      <c r="E350" s="138"/>
      <c r="F350" s="138"/>
      <c r="G350" s="138"/>
      <c r="H350" s="138"/>
      <c r="I350" s="138"/>
      <c r="J350" s="138"/>
      <c r="K350" s="138"/>
    </row>
    <row r="351" spans="1:11">
      <c r="A351" s="8"/>
      <c r="B351" s="8"/>
      <c r="C351" s="6"/>
      <c r="D351" s="6"/>
      <c r="E351" s="6"/>
      <c r="F351" s="6"/>
      <c r="G351" s="6"/>
      <c r="H351" s="6"/>
      <c r="I351" s="6"/>
      <c r="J351" s="6"/>
      <c r="K351" s="6"/>
    </row>
    <row r="352" spans="1:11">
      <c r="A352" s="50" t="s">
        <v>67</v>
      </c>
      <c r="B352" s="10">
        <v>4200</v>
      </c>
      <c r="C352" s="6"/>
      <c r="D352" s="6"/>
      <c r="E352" s="6"/>
      <c r="F352" s="6"/>
      <c r="G352" s="6"/>
      <c r="H352" s="6"/>
      <c r="I352" s="6"/>
      <c r="J352" s="6"/>
      <c r="K352" s="6"/>
    </row>
    <row r="353" spans="1:11">
      <c r="A353" s="9" t="s">
        <v>5</v>
      </c>
      <c r="B353" s="10">
        <v>9000</v>
      </c>
      <c r="C353" s="85">
        <f>SUM(C315:C352)</f>
        <v>112000</v>
      </c>
      <c r="D353" s="87">
        <f>SUM(D315:D352)</f>
        <v>112000</v>
      </c>
      <c r="E353" s="6"/>
      <c r="F353" s="6"/>
      <c r="G353" s="6"/>
      <c r="H353" s="6"/>
      <c r="I353" s="6"/>
      <c r="J353" s="6"/>
      <c r="K353" s="6"/>
    </row>
    <row r="354" spans="1:11">
      <c r="A354" s="3" t="s">
        <v>11</v>
      </c>
      <c r="D354" s="79"/>
    </row>
    <row r="355" spans="1:11" ht="18.600000000000001" customHeight="1">
      <c r="A355" s="167" t="s">
        <v>104</v>
      </c>
      <c r="B355" s="167"/>
      <c r="C355" s="167"/>
      <c r="D355" s="167"/>
      <c r="E355" s="167"/>
      <c r="F355" s="167"/>
      <c r="G355" s="167"/>
      <c r="H355" s="167"/>
      <c r="I355" s="167"/>
      <c r="J355" s="167"/>
      <c r="K355" s="167"/>
    </row>
  </sheetData>
  <mergeCells count="548">
    <mergeCell ref="V285:V286"/>
    <mergeCell ref="W285:W286"/>
    <mergeCell ref="X285:X286"/>
    <mergeCell ref="V287:V288"/>
    <mergeCell ref="W287:W288"/>
    <mergeCell ref="X287:X288"/>
    <mergeCell ref="V268:V269"/>
    <mergeCell ref="W268:W269"/>
    <mergeCell ref="X268:X269"/>
    <mergeCell ref="V279:V280"/>
    <mergeCell ref="W279:W280"/>
    <mergeCell ref="X279:X280"/>
    <mergeCell ref="V259:V260"/>
    <mergeCell ref="W259:W260"/>
    <mergeCell ref="X259:X260"/>
    <mergeCell ref="V261:V262"/>
    <mergeCell ref="W261:W262"/>
    <mergeCell ref="X261:X262"/>
    <mergeCell ref="V266:V267"/>
    <mergeCell ref="W266:W267"/>
    <mergeCell ref="X266:X267"/>
    <mergeCell ref="A5:A9"/>
    <mergeCell ref="B5:B9"/>
    <mergeCell ref="C5:J5"/>
    <mergeCell ref="C6:C9"/>
    <mergeCell ref="D6:J6"/>
    <mergeCell ref="D7:D9"/>
    <mergeCell ref="E7:G7"/>
    <mergeCell ref="H7:J7"/>
    <mergeCell ref="E8:E9"/>
    <mergeCell ref="F8:G8"/>
    <mergeCell ref="H8:H9"/>
    <mergeCell ref="I8:J8"/>
    <mergeCell ref="B12:B14"/>
    <mergeCell ref="C12:C14"/>
    <mergeCell ref="D12:D14"/>
    <mergeCell ref="E12:E14"/>
    <mergeCell ref="F12:F14"/>
    <mergeCell ref="G12:G14"/>
    <mergeCell ref="H12:H14"/>
    <mergeCell ref="I12:I14"/>
    <mergeCell ref="J12:J14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H21:H23"/>
    <mergeCell ref="I21:I23"/>
    <mergeCell ref="J21:J23"/>
    <mergeCell ref="B24:B26"/>
    <mergeCell ref="C24:C26"/>
    <mergeCell ref="D24:D26"/>
    <mergeCell ref="E24:E26"/>
    <mergeCell ref="F24:F26"/>
    <mergeCell ref="G24:G26"/>
    <mergeCell ref="H24:H26"/>
    <mergeCell ref="B21:B23"/>
    <mergeCell ref="C21:C23"/>
    <mergeCell ref="D21:D23"/>
    <mergeCell ref="E21:E23"/>
    <mergeCell ref="F21:F23"/>
    <mergeCell ref="G21:G23"/>
    <mergeCell ref="I24:I26"/>
    <mergeCell ref="J24:J26"/>
    <mergeCell ref="B122:B124"/>
    <mergeCell ref="C122:C124"/>
    <mergeCell ref="D122:D124"/>
    <mergeCell ref="E122:E124"/>
    <mergeCell ref="F122:F124"/>
    <mergeCell ref="G122:G124"/>
    <mergeCell ref="H122:H124"/>
    <mergeCell ref="I122:I124"/>
    <mergeCell ref="J122:J124"/>
    <mergeCell ref="B125:B127"/>
    <mergeCell ref="C125:C127"/>
    <mergeCell ref="D125:D127"/>
    <mergeCell ref="E125:E127"/>
    <mergeCell ref="F125:F127"/>
    <mergeCell ref="G125:G127"/>
    <mergeCell ref="H125:H127"/>
    <mergeCell ref="I125:I127"/>
    <mergeCell ref="J125:J127"/>
    <mergeCell ref="I241:I243"/>
    <mergeCell ref="J241:J243"/>
    <mergeCell ref="H238:H240"/>
    <mergeCell ref="I238:I240"/>
    <mergeCell ref="J238:J240"/>
    <mergeCell ref="B241:B243"/>
    <mergeCell ref="C241:C243"/>
    <mergeCell ref="D241:D243"/>
    <mergeCell ref="E241:E243"/>
    <mergeCell ref="F241:F243"/>
    <mergeCell ref="G241:G243"/>
    <mergeCell ref="H241:H243"/>
    <mergeCell ref="B238:B240"/>
    <mergeCell ref="C238:C240"/>
    <mergeCell ref="D238:D240"/>
    <mergeCell ref="E238:E240"/>
    <mergeCell ref="F238:F240"/>
    <mergeCell ref="G238:G240"/>
    <mergeCell ref="P256:Q256"/>
    <mergeCell ref="B257:C257"/>
    <mergeCell ref="D257:E257"/>
    <mergeCell ref="F257:G257"/>
    <mergeCell ref="H257:J257"/>
    <mergeCell ref="K257:L257"/>
    <mergeCell ref="A254:A256"/>
    <mergeCell ref="B254:C256"/>
    <mergeCell ref="D254:U255"/>
    <mergeCell ref="D256:E256"/>
    <mergeCell ref="F256:G256"/>
    <mergeCell ref="H256:J256"/>
    <mergeCell ref="K256:L256"/>
    <mergeCell ref="N256:O256"/>
    <mergeCell ref="B258:C258"/>
    <mergeCell ref="D258:E258"/>
    <mergeCell ref="F258:G258"/>
    <mergeCell ref="H258:J258"/>
    <mergeCell ref="K258:L258"/>
    <mergeCell ref="N258:O258"/>
    <mergeCell ref="P258:Q258"/>
    <mergeCell ref="N257:O257"/>
    <mergeCell ref="P257:Q257"/>
    <mergeCell ref="P259:Q260"/>
    <mergeCell ref="R259:R260"/>
    <mergeCell ref="S259:S260"/>
    <mergeCell ref="T259:T260"/>
    <mergeCell ref="U259:U260"/>
    <mergeCell ref="B261:C262"/>
    <mergeCell ref="D261:E262"/>
    <mergeCell ref="F261:G262"/>
    <mergeCell ref="H261:J262"/>
    <mergeCell ref="K261:L262"/>
    <mergeCell ref="B259:C260"/>
    <mergeCell ref="D259:E260"/>
    <mergeCell ref="F259:G260"/>
    <mergeCell ref="H259:J260"/>
    <mergeCell ref="K259:L260"/>
    <mergeCell ref="M259:M260"/>
    <mergeCell ref="N259:O260"/>
    <mergeCell ref="U261:U262"/>
    <mergeCell ref="R261:R262"/>
    <mergeCell ref="S261:S262"/>
    <mergeCell ref="T261:T262"/>
    <mergeCell ref="B263:C263"/>
    <mergeCell ref="D263:E263"/>
    <mergeCell ref="F263:G263"/>
    <mergeCell ref="H263:J263"/>
    <mergeCell ref="K263:L263"/>
    <mergeCell ref="N263:O263"/>
    <mergeCell ref="P263:Q263"/>
    <mergeCell ref="M261:M262"/>
    <mergeCell ref="N261:O262"/>
    <mergeCell ref="P261:Q262"/>
    <mergeCell ref="P264:Q264"/>
    <mergeCell ref="B265:C265"/>
    <mergeCell ref="D265:E265"/>
    <mergeCell ref="F265:G265"/>
    <mergeCell ref="H265:J265"/>
    <mergeCell ref="K265:L265"/>
    <mergeCell ref="B264:C264"/>
    <mergeCell ref="D264:E264"/>
    <mergeCell ref="F264:G264"/>
    <mergeCell ref="H264:J264"/>
    <mergeCell ref="K264:L264"/>
    <mergeCell ref="N264:O264"/>
    <mergeCell ref="B268:C269"/>
    <mergeCell ref="D268:E269"/>
    <mergeCell ref="F268:G269"/>
    <mergeCell ref="H268:J269"/>
    <mergeCell ref="K268:L269"/>
    <mergeCell ref="M268:M269"/>
    <mergeCell ref="N268:O269"/>
    <mergeCell ref="B266:C267"/>
    <mergeCell ref="D266:E267"/>
    <mergeCell ref="F266:G267"/>
    <mergeCell ref="H266:J267"/>
    <mergeCell ref="K266:L267"/>
    <mergeCell ref="M266:M267"/>
    <mergeCell ref="N266:O267"/>
    <mergeCell ref="N272:O272"/>
    <mergeCell ref="P272:Q272"/>
    <mergeCell ref="N271:O271"/>
    <mergeCell ref="P271:Q271"/>
    <mergeCell ref="P273:Q273"/>
    <mergeCell ref="B273:C273"/>
    <mergeCell ref="D273:E273"/>
    <mergeCell ref="F273:G273"/>
    <mergeCell ref="H273:J273"/>
    <mergeCell ref="K273:L273"/>
    <mergeCell ref="N273:O273"/>
    <mergeCell ref="B271:C271"/>
    <mergeCell ref="D271:E271"/>
    <mergeCell ref="F271:G271"/>
    <mergeCell ref="H271:J271"/>
    <mergeCell ref="K271:L271"/>
    <mergeCell ref="B272:C272"/>
    <mergeCell ref="D272:E272"/>
    <mergeCell ref="F272:G272"/>
    <mergeCell ref="H272:J272"/>
    <mergeCell ref="K272:L272"/>
    <mergeCell ref="K274:L274"/>
    <mergeCell ref="K275:L275"/>
    <mergeCell ref="K276:L276"/>
    <mergeCell ref="K277:L277"/>
    <mergeCell ref="K278:L278"/>
    <mergeCell ref="D277:E277"/>
    <mergeCell ref="D278:E278"/>
    <mergeCell ref="F274:G274"/>
    <mergeCell ref="F275:G275"/>
    <mergeCell ref="F276:G276"/>
    <mergeCell ref="F277:G277"/>
    <mergeCell ref="H275:J275"/>
    <mergeCell ref="H276:J276"/>
    <mergeCell ref="H277:J277"/>
    <mergeCell ref="H278:J278"/>
    <mergeCell ref="S279:S280"/>
    <mergeCell ref="T279:T280"/>
    <mergeCell ref="U279:U280"/>
    <mergeCell ref="B282:C282"/>
    <mergeCell ref="D282:E282"/>
    <mergeCell ref="F282:G282"/>
    <mergeCell ref="H282:J282"/>
    <mergeCell ref="K282:L282"/>
    <mergeCell ref="N282:O282"/>
    <mergeCell ref="B281:C281"/>
    <mergeCell ref="D281:E281"/>
    <mergeCell ref="F281:G281"/>
    <mergeCell ref="H281:J281"/>
    <mergeCell ref="K281:L281"/>
    <mergeCell ref="B279:C280"/>
    <mergeCell ref="D279:E280"/>
    <mergeCell ref="F279:G280"/>
    <mergeCell ref="H279:J280"/>
    <mergeCell ref="K279:L280"/>
    <mergeCell ref="M279:M280"/>
    <mergeCell ref="N279:O280"/>
    <mergeCell ref="P279:Q280"/>
    <mergeCell ref="R279:R280"/>
    <mergeCell ref="B284:C284"/>
    <mergeCell ref="D284:E284"/>
    <mergeCell ref="F284:G284"/>
    <mergeCell ref="H284:J284"/>
    <mergeCell ref="K284:L284"/>
    <mergeCell ref="N284:O284"/>
    <mergeCell ref="P284:Q284"/>
    <mergeCell ref="N283:O283"/>
    <mergeCell ref="P283:Q283"/>
    <mergeCell ref="B283:C283"/>
    <mergeCell ref="D283:E283"/>
    <mergeCell ref="F283:G283"/>
    <mergeCell ref="H283:J283"/>
    <mergeCell ref="K283:L283"/>
    <mergeCell ref="B285:C286"/>
    <mergeCell ref="D285:E286"/>
    <mergeCell ref="F285:G286"/>
    <mergeCell ref="H285:J286"/>
    <mergeCell ref="K285:L286"/>
    <mergeCell ref="M285:M286"/>
    <mergeCell ref="N285:O286"/>
    <mergeCell ref="U287:U288"/>
    <mergeCell ref="R287:R288"/>
    <mergeCell ref="S287:S288"/>
    <mergeCell ref="T287:T288"/>
    <mergeCell ref="B289:C289"/>
    <mergeCell ref="D289:E289"/>
    <mergeCell ref="F289:G289"/>
    <mergeCell ref="H289:J289"/>
    <mergeCell ref="K289:L289"/>
    <mergeCell ref="N289:O289"/>
    <mergeCell ref="P289:Q289"/>
    <mergeCell ref="M287:M288"/>
    <mergeCell ref="N287:O288"/>
    <mergeCell ref="P287:Q288"/>
    <mergeCell ref="B287:C288"/>
    <mergeCell ref="D287:E288"/>
    <mergeCell ref="F287:G288"/>
    <mergeCell ref="H287:J288"/>
    <mergeCell ref="K287:L288"/>
    <mergeCell ref="B291:C291"/>
    <mergeCell ref="D291:E291"/>
    <mergeCell ref="F291:G291"/>
    <mergeCell ref="H291:J291"/>
    <mergeCell ref="K291:L291"/>
    <mergeCell ref="B290:C290"/>
    <mergeCell ref="D290:E290"/>
    <mergeCell ref="F290:G290"/>
    <mergeCell ref="H290:J290"/>
    <mergeCell ref="K290:L290"/>
    <mergeCell ref="A295:A298"/>
    <mergeCell ref="B295:B298"/>
    <mergeCell ref="C295:C298"/>
    <mergeCell ref="D295:K295"/>
    <mergeCell ref="D296:K296"/>
    <mergeCell ref="D297:G297"/>
    <mergeCell ref="H297:H298"/>
    <mergeCell ref="I297:I298"/>
    <mergeCell ref="J297:J298"/>
    <mergeCell ref="K297:K298"/>
    <mergeCell ref="B301:B303"/>
    <mergeCell ref="C301:C303"/>
    <mergeCell ref="D301:D303"/>
    <mergeCell ref="E301:E303"/>
    <mergeCell ref="F301:F303"/>
    <mergeCell ref="G301:G303"/>
    <mergeCell ref="H301:H303"/>
    <mergeCell ref="I301:I303"/>
    <mergeCell ref="J301:J303"/>
    <mergeCell ref="B304:B306"/>
    <mergeCell ref="C304:C306"/>
    <mergeCell ref="D304:D306"/>
    <mergeCell ref="E304:E306"/>
    <mergeCell ref="F304:F306"/>
    <mergeCell ref="G304:G306"/>
    <mergeCell ref="H304:H306"/>
    <mergeCell ref="I304:I306"/>
    <mergeCell ref="J304:J306"/>
    <mergeCell ref="B312:B314"/>
    <mergeCell ref="C312:C314"/>
    <mergeCell ref="D312:D314"/>
    <mergeCell ref="E312:E314"/>
    <mergeCell ref="F312:F314"/>
    <mergeCell ref="G312:G314"/>
    <mergeCell ref="H312:H314"/>
    <mergeCell ref="I312:I314"/>
    <mergeCell ref="J312:J314"/>
    <mergeCell ref="B336:B338"/>
    <mergeCell ref="C336:C338"/>
    <mergeCell ref="D336:D338"/>
    <mergeCell ref="E336:E338"/>
    <mergeCell ref="F336:F338"/>
    <mergeCell ref="G336:G338"/>
    <mergeCell ref="H336:H338"/>
    <mergeCell ref="I336:I338"/>
    <mergeCell ref="J336:J338"/>
    <mergeCell ref="I345:I347"/>
    <mergeCell ref="J345:J347"/>
    <mergeCell ref="B339:B341"/>
    <mergeCell ref="C339:C341"/>
    <mergeCell ref="D339:D341"/>
    <mergeCell ref="E339:E341"/>
    <mergeCell ref="F339:F341"/>
    <mergeCell ref="G339:G341"/>
    <mergeCell ref="H339:H341"/>
    <mergeCell ref="I339:I341"/>
    <mergeCell ref="J339:J341"/>
    <mergeCell ref="P290:Q290"/>
    <mergeCell ref="N290:O290"/>
    <mergeCell ref="P285:Q286"/>
    <mergeCell ref="R285:R286"/>
    <mergeCell ref="S285:S286"/>
    <mergeCell ref="T285:T286"/>
    <mergeCell ref="U285:U286"/>
    <mergeCell ref="P282:Q282"/>
    <mergeCell ref="B348:B350"/>
    <mergeCell ref="C348:C350"/>
    <mergeCell ref="D348:D350"/>
    <mergeCell ref="E348:E350"/>
    <mergeCell ref="F348:F350"/>
    <mergeCell ref="G348:G350"/>
    <mergeCell ref="H348:H350"/>
    <mergeCell ref="I348:I350"/>
    <mergeCell ref="J348:J350"/>
    <mergeCell ref="B345:B347"/>
    <mergeCell ref="C345:C347"/>
    <mergeCell ref="D345:D347"/>
    <mergeCell ref="E345:E347"/>
    <mergeCell ref="F345:F347"/>
    <mergeCell ref="G345:G347"/>
    <mergeCell ref="H345:H347"/>
    <mergeCell ref="K348:K350"/>
    <mergeCell ref="K345:K347"/>
    <mergeCell ref="K339:K341"/>
    <mergeCell ref="K312:K314"/>
    <mergeCell ref="K336:K338"/>
    <mergeCell ref="K301:K303"/>
    <mergeCell ref="K304:K306"/>
    <mergeCell ref="N291:O291"/>
    <mergeCell ref="P291:Q291"/>
    <mergeCell ref="X12:X14"/>
    <mergeCell ref="K5:X6"/>
    <mergeCell ref="V8:V9"/>
    <mergeCell ref="W8:W9"/>
    <mergeCell ref="X8:X9"/>
    <mergeCell ref="M10:N10"/>
    <mergeCell ref="P10:Q10"/>
    <mergeCell ref="K7:L7"/>
    <mergeCell ref="M7:O7"/>
    <mergeCell ref="P7:R7"/>
    <mergeCell ref="S7:T7"/>
    <mergeCell ref="U7:V7"/>
    <mergeCell ref="L8:L9"/>
    <mergeCell ref="M8:N9"/>
    <mergeCell ref="O8:O9"/>
    <mergeCell ref="P8:Q9"/>
    <mergeCell ref="W7:X7"/>
    <mergeCell ref="S8:S9"/>
    <mergeCell ref="T8:T9"/>
    <mergeCell ref="U8:U9"/>
    <mergeCell ref="K8:K9"/>
    <mergeCell ref="R8:R9"/>
    <mergeCell ref="K12:K14"/>
    <mergeCell ref="L12:L14"/>
    <mergeCell ref="P122:P124"/>
    <mergeCell ref="Q122:Q124"/>
    <mergeCell ref="P24:P26"/>
    <mergeCell ref="Q24:Q26"/>
    <mergeCell ref="K21:K23"/>
    <mergeCell ref="L21:L23"/>
    <mergeCell ref="M21:M23"/>
    <mergeCell ref="L15:L17"/>
    <mergeCell ref="M15:M17"/>
    <mergeCell ref="N15:N17"/>
    <mergeCell ref="K15:K17"/>
    <mergeCell ref="L24:L26"/>
    <mergeCell ref="M24:M26"/>
    <mergeCell ref="N24:N26"/>
    <mergeCell ref="O24:O26"/>
    <mergeCell ref="L122:L124"/>
    <mergeCell ref="M122:M124"/>
    <mergeCell ref="N122:N124"/>
    <mergeCell ref="K122:K124"/>
    <mergeCell ref="O122:O124"/>
    <mergeCell ref="S15:S17"/>
    <mergeCell ref="T15:T17"/>
    <mergeCell ref="U15:U17"/>
    <mergeCell ref="U21:U23"/>
    <mergeCell ref="W21:W23"/>
    <mergeCell ref="K241:K243"/>
    <mergeCell ref="L241:L243"/>
    <mergeCell ref="M241:M243"/>
    <mergeCell ref="N241:N243"/>
    <mergeCell ref="O241:O243"/>
    <mergeCell ref="P125:P127"/>
    <mergeCell ref="Q125:Q127"/>
    <mergeCell ref="K238:K240"/>
    <mergeCell ref="L238:L240"/>
    <mergeCell ref="M238:M240"/>
    <mergeCell ref="N238:N240"/>
    <mergeCell ref="O238:O240"/>
    <mergeCell ref="P238:P240"/>
    <mergeCell ref="Q238:Q240"/>
    <mergeCell ref="K125:K127"/>
    <mergeCell ref="L125:L127"/>
    <mergeCell ref="P21:P23"/>
    <mergeCell ref="Q21:Q23"/>
    <mergeCell ref="K24:K26"/>
    <mergeCell ref="R24:R26"/>
    <mergeCell ref="O15:O17"/>
    <mergeCell ref="P15:P17"/>
    <mergeCell ref="M12:M14"/>
    <mergeCell ref="N12:N14"/>
    <mergeCell ref="O12:O14"/>
    <mergeCell ref="P12:P14"/>
    <mergeCell ref="Q12:Q14"/>
    <mergeCell ref="Q15:Q17"/>
    <mergeCell ref="R15:R17"/>
    <mergeCell ref="N21:N23"/>
    <mergeCell ref="O21:O23"/>
    <mergeCell ref="A355:K355"/>
    <mergeCell ref="X15:X17"/>
    <mergeCell ref="X21:X23"/>
    <mergeCell ref="X24:X26"/>
    <mergeCell ref="X122:X124"/>
    <mergeCell ref="X125:X127"/>
    <mergeCell ref="X238:X240"/>
    <mergeCell ref="R241:R243"/>
    <mergeCell ref="S241:S243"/>
    <mergeCell ref="T241:T243"/>
    <mergeCell ref="U241:U243"/>
    <mergeCell ref="V241:V243"/>
    <mergeCell ref="W241:W243"/>
    <mergeCell ref="R238:R240"/>
    <mergeCell ref="S238:S240"/>
    <mergeCell ref="T238:T240"/>
    <mergeCell ref="U238:U240"/>
    <mergeCell ref="V122:V124"/>
    <mergeCell ref="R21:R23"/>
    <mergeCell ref="S21:S23"/>
    <mergeCell ref="T21:T23"/>
    <mergeCell ref="V21:V23"/>
    <mergeCell ref="V238:V240"/>
    <mergeCell ref="W238:W240"/>
    <mergeCell ref="R125:R127"/>
    <mergeCell ref="S125:S127"/>
    <mergeCell ref="T125:T127"/>
    <mergeCell ref="U125:U127"/>
    <mergeCell ref="V125:V127"/>
    <mergeCell ref="K270:L270"/>
    <mergeCell ref="X241:X243"/>
    <mergeCell ref="M125:M127"/>
    <mergeCell ref="N125:N127"/>
    <mergeCell ref="O125:O127"/>
    <mergeCell ref="P241:P243"/>
    <mergeCell ref="Q241:Q243"/>
    <mergeCell ref="S266:S267"/>
    <mergeCell ref="T266:T267"/>
    <mergeCell ref="U266:U267"/>
    <mergeCell ref="P266:Q267"/>
    <mergeCell ref="R266:R267"/>
    <mergeCell ref="P268:Q269"/>
    <mergeCell ref="R268:R269"/>
    <mergeCell ref="S268:S269"/>
    <mergeCell ref="T268:T269"/>
    <mergeCell ref="U268:U269"/>
    <mergeCell ref="N265:O265"/>
    <mergeCell ref="P265:Q265"/>
    <mergeCell ref="A1:X1"/>
    <mergeCell ref="A3:X3"/>
    <mergeCell ref="A293:K293"/>
    <mergeCell ref="W125:W127"/>
    <mergeCell ref="S24:S26"/>
    <mergeCell ref="T24:T26"/>
    <mergeCell ref="U24:U26"/>
    <mergeCell ref="V24:V26"/>
    <mergeCell ref="W24:W26"/>
    <mergeCell ref="W122:W124"/>
    <mergeCell ref="V12:V14"/>
    <mergeCell ref="W12:W14"/>
    <mergeCell ref="V15:V17"/>
    <mergeCell ref="W15:W17"/>
    <mergeCell ref="R122:R124"/>
    <mergeCell ref="S122:S124"/>
    <mergeCell ref="T122:T124"/>
    <mergeCell ref="U122:U124"/>
    <mergeCell ref="R12:R14"/>
    <mergeCell ref="S12:S14"/>
    <mergeCell ref="T12:T14"/>
    <mergeCell ref="U12:U14"/>
    <mergeCell ref="F278:G278"/>
    <mergeCell ref="H274:J274"/>
    <mergeCell ref="B270:C270"/>
    <mergeCell ref="D270:E270"/>
    <mergeCell ref="F270:G270"/>
    <mergeCell ref="H270:J270"/>
    <mergeCell ref="B274:C274"/>
    <mergeCell ref="B275:C275"/>
    <mergeCell ref="B276:C276"/>
    <mergeCell ref="B277:C277"/>
    <mergeCell ref="B278:C278"/>
    <mergeCell ref="D274:E274"/>
    <mergeCell ref="D275:E275"/>
    <mergeCell ref="D276:E276"/>
  </mergeCells>
  <conditionalFormatting sqref="U270">
    <cfRule type="cellIs" dxfId="47" priority="99" stopIfTrue="1" operator="lessThan">
      <formula>0</formula>
    </cfRule>
  </conditionalFormatting>
  <conditionalFormatting sqref="A316:A332">
    <cfRule type="expression" dxfId="46" priority="94" stopIfTrue="1">
      <formula>ISBLANK(A316)</formula>
    </cfRule>
  </conditionalFormatting>
  <conditionalFormatting sqref="A333">
    <cfRule type="expression" dxfId="45" priority="92" stopIfTrue="1">
      <formula>ISBLANK(A333)</formula>
    </cfRule>
  </conditionalFormatting>
  <conditionalFormatting sqref="A334">
    <cfRule type="expression" dxfId="44" priority="91" stopIfTrue="1">
      <formula>ISBLANK(A334)</formula>
    </cfRule>
  </conditionalFormatting>
  <conditionalFormatting sqref="A315">
    <cfRule type="expression" dxfId="43" priority="44" stopIfTrue="1">
      <formula>ISBLANK(A315)</formula>
    </cfRule>
  </conditionalFormatting>
  <conditionalFormatting sqref="A27:A72">
    <cfRule type="expression" dxfId="42" priority="43" stopIfTrue="1">
      <formula>ISBLANK(A27)</formula>
    </cfRule>
  </conditionalFormatting>
  <conditionalFormatting sqref="L27:L72">
    <cfRule type="cellIs" dxfId="41" priority="41" stopIfTrue="1" operator="lessThan">
      <formula>M27</formula>
    </cfRule>
    <cfRule type="cellIs" dxfId="40" priority="42" stopIfTrue="1" operator="lessThanOrEqual">
      <formula>0</formula>
    </cfRule>
  </conditionalFormatting>
  <conditionalFormatting sqref="A73:A90">
    <cfRule type="expression" dxfId="39" priority="40" stopIfTrue="1">
      <formula>ISBLANK(A73)</formula>
    </cfRule>
  </conditionalFormatting>
  <conditionalFormatting sqref="O73:O90">
    <cfRule type="cellIs" dxfId="38" priority="38" stopIfTrue="1" operator="lessThan">
      <formula>P73</formula>
    </cfRule>
    <cfRule type="cellIs" dxfId="37" priority="39" stopIfTrue="1" operator="lessThanOrEqual">
      <formula>0</formula>
    </cfRule>
  </conditionalFormatting>
  <conditionalFormatting sqref="A91:A102">
    <cfRule type="expression" dxfId="36" priority="37" stopIfTrue="1">
      <formula>ISBLANK(A91)</formula>
    </cfRule>
  </conditionalFormatting>
  <conditionalFormatting sqref="R91:R102">
    <cfRule type="cellIs" dxfId="35" priority="35" stopIfTrue="1" operator="lessThan">
      <formula>S91</formula>
    </cfRule>
    <cfRule type="cellIs" dxfId="34" priority="36" stopIfTrue="1" operator="lessThanOrEqual">
      <formula>0</formula>
    </cfRule>
  </conditionalFormatting>
  <conditionalFormatting sqref="A103:A110">
    <cfRule type="expression" dxfId="33" priority="34" stopIfTrue="1">
      <formula>ISBLANK(A103)</formula>
    </cfRule>
  </conditionalFormatting>
  <conditionalFormatting sqref="T103:T107 T109:T110">
    <cfRule type="cellIs" dxfId="32" priority="32" stopIfTrue="1" operator="lessThan">
      <formula>U103</formula>
    </cfRule>
    <cfRule type="cellIs" dxfId="31" priority="33" stopIfTrue="1" operator="lessThanOrEqual">
      <formula>0</formula>
    </cfRule>
  </conditionalFormatting>
  <conditionalFormatting sqref="T108">
    <cfRule type="cellIs" dxfId="30" priority="30" stopIfTrue="1" operator="lessThan">
      <formula>U108</formula>
    </cfRule>
    <cfRule type="cellIs" dxfId="29" priority="31" stopIfTrue="1" operator="lessThanOrEqual">
      <formula>0</formula>
    </cfRule>
  </conditionalFormatting>
  <conditionalFormatting sqref="A111:A114">
    <cfRule type="expression" dxfId="28" priority="29" stopIfTrue="1">
      <formula>ISBLANK(A111)</formula>
    </cfRule>
  </conditionalFormatting>
  <conditionalFormatting sqref="V111:V114">
    <cfRule type="cellIs" dxfId="27" priority="27" stopIfTrue="1" operator="lessThan">
      <formula>W111</formula>
    </cfRule>
    <cfRule type="cellIs" dxfId="26" priority="28" stopIfTrue="1" operator="lessThanOrEqual">
      <formula>0</formula>
    </cfRule>
  </conditionalFormatting>
  <conditionalFormatting sqref="A115:A119">
    <cfRule type="expression" dxfId="25" priority="26" stopIfTrue="1">
      <formula>ISBLANK(A115)</formula>
    </cfRule>
  </conditionalFormatting>
  <conditionalFormatting sqref="X115:X119">
    <cfRule type="cellIs" dxfId="24" priority="24" stopIfTrue="1" operator="lessThan">
      <formula>Y115</formula>
    </cfRule>
    <cfRule type="cellIs" dxfId="23" priority="25" stopIfTrue="1" operator="lessThanOrEqual">
      <formula>0</formula>
    </cfRule>
  </conditionalFormatting>
  <conditionalFormatting sqref="A128:A178">
    <cfRule type="expression" dxfId="22" priority="23" stopIfTrue="1">
      <formula>ISBLANK(A128)</formula>
    </cfRule>
  </conditionalFormatting>
  <conditionalFormatting sqref="L128:L178">
    <cfRule type="cellIs" dxfId="21" priority="21" stopIfTrue="1" operator="lessThan">
      <formula>M128</formula>
    </cfRule>
    <cfRule type="cellIs" dxfId="20" priority="22" stopIfTrue="1" operator="lessThanOrEqual">
      <formula>0</formula>
    </cfRule>
  </conditionalFormatting>
  <conditionalFormatting sqref="A179:A209">
    <cfRule type="expression" dxfId="19" priority="20" stopIfTrue="1">
      <formula>ISBLANK(A179)</formula>
    </cfRule>
  </conditionalFormatting>
  <conditionalFormatting sqref="O179:O208">
    <cfRule type="cellIs" dxfId="18" priority="18" stopIfTrue="1" operator="lessThan">
      <formula>P179</formula>
    </cfRule>
    <cfRule type="cellIs" dxfId="17" priority="19" stopIfTrue="1" operator="lessThanOrEqual">
      <formula>0</formula>
    </cfRule>
  </conditionalFormatting>
  <conditionalFormatting sqref="O209">
    <cfRule type="cellIs" dxfId="16" priority="16" stopIfTrue="1" operator="lessThan">
      <formula>P209</formula>
    </cfRule>
    <cfRule type="cellIs" dxfId="15" priority="17" stopIfTrue="1" operator="lessThanOrEqual">
      <formula>0</formula>
    </cfRule>
  </conditionalFormatting>
  <conditionalFormatting sqref="A210">
    <cfRule type="expression" dxfId="14" priority="15" stopIfTrue="1">
      <formula>ISBLANK(A210)</formula>
    </cfRule>
  </conditionalFormatting>
  <conditionalFormatting sqref="R210">
    <cfRule type="cellIs" dxfId="13" priority="13" stopIfTrue="1" operator="lessThan">
      <formula>S210</formula>
    </cfRule>
    <cfRule type="cellIs" dxfId="12" priority="14" stopIfTrue="1" operator="lessThanOrEqual">
      <formula>0</formula>
    </cfRule>
  </conditionalFormatting>
  <conditionalFormatting sqref="A211:A213">
    <cfRule type="expression" dxfId="11" priority="12" stopIfTrue="1">
      <formula>ISBLANK(A211)</formula>
    </cfRule>
  </conditionalFormatting>
  <conditionalFormatting sqref="T211:T213">
    <cfRule type="cellIs" dxfId="10" priority="10" stopIfTrue="1" operator="lessThan">
      <formula>U211</formula>
    </cfRule>
    <cfRule type="cellIs" dxfId="9" priority="11" stopIfTrue="1" operator="lessThanOrEqual">
      <formula>0</formula>
    </cfRule>
  </conditionalFormatting>
  <conditionalFormatting sqref="A214:A222">
    <cfRule type="expression" dxfId="8" priority="9" stopIfTrue="1">
      <formula>ISBLANK(A214)</formula>
    </cfRule>
  </conditionalFormatting>
  <conditionalFormatting sqref="V214:V222">
    <cfRule type="cellIs" dxfId="7" priority="7" stopIfTrue="1" operator="lessThan">
      <formula>W214</formula>
    </cfRule>
    <cfRule type="cellIs" dxfId="6" priority="8" stopIfTrue="1" operator="lessThanOrEqual">
      <formula>0</formula>
    </cfRule>
  </conditionalFormatting>
  <conditionalFormatting sqref="A223:A235">
    <cfRule type="expression" dxfId="5" priority="6" stopIfTrue="1">
      <formula>ISBLANK(A223)</formula>
    </cfRule>
  </conditionalFormatting>
  <conditionalFormatting sqref="X223:X235">
    <cfRule type="cellIs" dxfId="4" priority="4" stopIfTrue="1" operator="lessThan">
      <formula>Y223</formula>
    </cfRule>
    <cfRule type="cellIs" dxfId="3" priority="5" stopIfTrue="1" operator="lessThanOrEqual">
      <formula>0</formula>
    </cfRule>
  </conditionalFormatting>
  <conditionalFormatting sqref="A270">
    <cfRule type="expression" dxfId="2" priority="3" stopIfTrue="1">
      <formula>ISBLANK(A270)</formula>
    </cfRule>
  </conditionalFormatting>
  <conditionalFormatting sqref="A271">
    <cfRule type="expression" dxfId="1" priority="2" stopIfTrue="1">
      <formula>ISBLANK(A271)</formula>
    </cfRule>
  </conditionalFormatting>
  <conditionalFormatting sqref="A275:A277">
    <cfRule type="expression" dxfId="0" priority="1" stopIfTrue="1">
      <formula>ISBLANK(A275)</formula>
    </cfRule>
  </conditionalFormatting>
  <hyperlinks>
    <hyperlink ref="K5" location="P5460" display="P5460"/>
  </hyperlinks>
  <pageMargins left="0.19685039370078741" right="0.19685039370078741" top="0.19685039370078741" bottom="0.19685039370078741" header="0.31496062992125984" footer="0.31496062992125984"/>
  <pageSetup paperSize="9" scale="45" orientation="landscape" r:id="rId1"/>
  <rowBreaks count="1" manualBreakCount="1">
    <brk id="29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Z146"/>
  <sheetViews>
    <sheetView tabSelected="1" view="pageBreakPreview" topLeftCell="A116" zoomScale="60" workbookViewId="0">
      <selection activeCell="I81" sqref="I81"/>
    </sheetView>
  </sheetViews>
  <sheetFormatPr defaultColWidth="8.85546875" defaultRowHeight="15"/>
  <cols>
    <col min="1" max="1" width="32.140625" style="1" customWidth="1"/>
    <col min="2" max="2" width="11.7109375" style="1" customWidth="1"/>
    <col min="3" max="3" width="10.28515625" style="1" customWidth="1"/>
    <col min="4" max="4" width="11.28515625" style="1" customWidth="1"/>
    <col min="5" max="5" width="11.5703125" style="1" customWidth="1"/>
    <col min="6" max="6" width="18.85546875" style="1" customWidth="1"/>
    <col min="7" max="7" width="13" style="1" customWidth="1"/>
    <col min="8" max="8" width="14.140625" style="1" customWidth="1"/>
    <col min="9" max="9" width="11.5703125" style="1" customWidth="1"/>
    <col min="10" max="10" width="13" style="1" customWidth="1"/>
    <col min="11" max="11" width="11" style="1" customWidth="1"/>
    <col min="12" max="16384" width="8.85546875" style="1"/>
  </cols>
  <sheetData>
    <row r="1" spans="1:10">
      <c r="A1" s="139" t="s">
        <v>106</v>
      </c>
      <c r="B1" s="139"/>
      <c r="C1" s="139"/>
      <c r="D1" s="139"/>
      <c r="E1" s="139"/>
      <c r="F1" s="139"/>
      <c r="G1" s="139"/>
      <c r="H1" s="139"/>
      <c r="I1" s="139"/>
      <c r="J1" s="139"/>
    </row>
    <row r="3" spans="1:10">
      <c r="A3" s="139" t="s">
        <v>174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>
      <c r="A4" s="14"/>
    </row>
    <row r="5" spans="1:10" s="15" customFormat="1">
      <c r="A5" s="184" t="s">
        <v>0</v>
      </c>
      <c r="B5" s="190" t="s">
        <v>7</v>
      </c>
      <c r="C5" s="184" t="s">
        <v>107</v>
      </c>
      <c r="D5" s="184"/>
      <c r="E5" s="184"/>
      <c r="F5" s="184"/>
      <c r="G5" s="184"/>
      <c r="H5" s="184"/>
      <c r="I5" s="184"/>
      <c r="J5" s="184"/>
    </row>
    <row r="6" spans="1:10" s="15" customFormat="1">
      <c r="A6" s="184"/>
      <c r="B6" s="190"/>
      <c r="C6" s="184" t="s">
        <v>3</v>
      </c>
      <c r="D6" s="184"/>
      <c r="E6" s="184" t="s">
        <v>9</v>
      </c>
      <c r="F6" s="184"/>
      <c r="G6" s="184"/>
      <c r="H6" s="184"/>
      <c r="I6" s="184"/>
      <c r="J6" s="184"/>
    </row>
    <row r="7" spans="1:10" s="15" customFormat="1" ht="60.75" customHeight="1">
      <c r="A7" s="184"/>
      <c r="B7" s="190"/>
      <c r="C7" s="184"/>
      <c r="D7" s="184"/>
      <c r="E7" s="184" t="s">
        <v>108</v>
      </c>
      <c r="F7" s="184"/>
      <c r="G7" s="184" t="s">
        <v>109</v>
      </c>
      <c r="H7" s="184"/>
      <c r="I7" s="184" t="s">
        <v>110</v>
      </c>
      <c r="J7" s="184"/>
    </row>
    <row r="8" spans="1:10" s="15" customFormat="1">
      <c r="A8" s="184"/>
      <c r="B8" s="190"/>
      <c r="C8" s="184" t="s">
        <v>111</v>
      </c>
      <c r="D8" s="11" t="s">
        <v>8</v>
      </c>
      <c r="E8" s="184" t="s">
        <v>111</v>
      </c>
      <c r="F8" s="11" t="s">
        <v>8</v>
      </c>
      <c r="G8" s="184" t="s">
        <v>111</v>
      </c>
      <c r="H8" s="11" t="s">
        <v>8</v>
      </c>
      <c r="I8" s="184" t="s">
        <v>111</v>
      </c>
      <c r="J8" s="11" t="s">
        <v>8</v>
      </c>
    </row>
    <row r="9" spans="1:10" s="15" customFormat="1" ht="30">
      <c r="A9" s="184"/>
      <c r="B9" s="190"/>
      <c r="C9" s="184"/>
      <c r="D9" s="11" t="s">
        <v>112</v>
      </c>
      <c r="E9" s="184"/>
      <c r="F9" s="11" t="s">
        <v>112</v>
      </c>
      <c r="G9" s="184"/>
      <c r="H9" s="11" t="s">
        <v>112</v>
      </c>
      <c r="I9" s="184"/>
      <c r="J9" s="11" t="s">
        <v>112</v>
      </c>
    </row>
    <row r="10" spans="1:10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0" ht="30">
      <c r="A11" s="8" t="s">
        <v>113</v>
      </c>
      <c r="B11" s="10">
        <v>1000</v>
      </c>
      <c r="C11" s="6"/>
      <c r="D11" s="6"/>
      <c r="E11" s="6"/>
      <c r="F11" s="6"/>
      <c r="G11" s="6"/>
      <c r="H11" s="6"/>
      <c r="I11" s="6"/>
      <c r="J11" s="6"/>
    </row>
    <row r="12" spans="1:10" ht="45">
      <c r="A12" s="8" t="s">
        <v>114</v>
      </c>
      <c r="B12" s="10">
        <v>1100</v>
      </c>
      <c r="C12" s="6"/>
      <c r="D12" s="6"/>
      <c r="E12" s="6"/>
      <c r="F12" s="6"/>
      <c r="G12" s="6"/>
      <c r="H12" s="6"/>
      <c r="I12" s="6"/>
      <c r="J12" s="6"/>
    </row>
    <row r="13" spans="1:10" ht="30">
      <c r="A13" s="8" t="s">
        <v>115</v>
      </c>
      <c r="B13" s="10">
        <v>1200</v>
      </c>
      <c r="C13" s="6"/>
      <c r="D13" s="6"/>
      <c r="E13" s="6"/>
      <c r="F13" s="6"/>
      <c r="G13" s="6"/>
      <c r="H13" s="6"/>
      <c r="I13" s="6"/>
      <c r="J13" s="6"/>
    </row>
    <row r="14" spans="1:10" ht="30">
      <c r="A14" s="8" t="s">
        <v>116</v>
      </c>
      <c r="B14" s="10">
        <v>1300</v>
      </c>
      <c r="C14" s="6"/>
      <c r="D14" s="6"/>
      <c r="E14" s="6"/>
      <c r="F14" s="6"/>
      <c r="G14" s="6"/>
      <c r="H14" s="6"/>
      <c r="I14" s="6"/>
      <c r="J14" s="6"/>
    </row>
    <row r="15" spans="1:10" ht="216.6" customHeight="1">
      <c r="A15" s="8" t="s">
        <v>117</v>
      </c>
      <c r="B15" s="10">
        <v>1400</v>
      </c>
      <c r="C15" s="6"/>
      <c r="D15" s="6"/>
      <c r="E15" s="6"/>
      <c r="F15" s="6"/>
      <c r="G15" s="6"/>
      <c r="H15" s="6"/>
      <c r="I15" s="6"/>
      <c r="J15" s="6"/>
    </row>
    <row r="16" spans="1:10">
      <c r="A16" s="8" t="s">
        <v>118</v>
      </c>
      <c r="B16" s="10">
        <v>1500</v>
      </c>
      <c r="C16" s="6"/>
      <c r="D16" s="6"/>
      <c r="E16" s="6"/>
      <c r="F16" s="6"/>
      <c r="G16" s="6"/>
      <c r="H16" s="6"/>
      <c r="I16" s="6"/>
      <c r="J16" s="6"/>
    </row>
    <row r="17" spans="1:10">
      <c r="A17" s="8" t="s">
        <v>119</v>
      </c>
      <c r="B17" s="10">
        <v>1600</v>
      </c>
      <c r="C17" s="6"/>
      <c r="D17" s="6"/>
      <c r="E17" s="6"/>
      <c r="F17" s="6"/>
      <c r="G17" s="6"/>
      <c r="H17" s="6"/>
      <c r="I17" s="6"/>
      <c r="J17" s="6"/>
    </row>
    <row r="18" spans="1:10">
      <c r="A18" s="8" t="s">
        <v>120</v>
      </c>
      <c r="B18" s="10">
        <v>1700</v>
      </c>
      <c r="C18" s="6"/>
      <c r="D18" s="6"/>
      <c r="E18" s="6"/>
      <c r="F18" s="6"/>
      <c r="G18" s="6"/>
      <c r="H18" s="6"/>
      <c r="I18" s="6"/>
      <c r="J18" s="6"/>
    </row>
    <row r="19" spans="1:10" ht="99" customHeight="1">
      <c r="A19" s="8" t="s">
        <v>121</v>
      </c>
      <c r="B19" s="10">
        <v>1800</v>
      </c>
      <c r="C19" s="6"/>
      <c r="D19" s="6"/>
      <c r="E19" s="6"/>
      <c r="F19" s="6"/>
      <c r="G19" s="6"/>
      <c r="H19" s="6"/>
      <c r="I19" s="6"/>
      <c r="J19" s="6"/>
    </row>
    <row r="20" spans="1:10">
      <c r="A20" s="8" t="s">
        <v>122</v>
      </c>
      <c r="B20" s="10">
        <v>1900</v>
      </c>
      <c r="C20" s="6"/>
      <c r="D20" s="6"/>
      <c r="E20" s="6"/>
      <c r="F20" s="6"/>
      <c r="G20" s="6"/>
      <c r="H20" s="6"/>
      <c r="I20" s="6"/>
      <c r="J20" s="6"/>
    </row>
    <row r="21" spans="1:10">
      <c r="A21" s="8" t="s">
        <v>123</v>
      </c>
      <c r="B21" s="10">
        <v>2000</v>
      </c>
      <c r="C21" s="6"/>
      <c r="D21" s="6"/>
      <c r="E21" s="6"/>
      <c r="F21" s="6"/>
      <c r="G21" s="6"/>
      <c r="H21" s="6"/>
      <c r="I21" s="6"/>
      <c r="J21" s="6"/>
    </row>
    <row r="22" spans="1:10">
      <c r="A22" s="8" t="s">
        <v>124</v>
      </c>
      <c r="B22" s="10">
        <v>2100</v>
      </c>
      <c r="C22" s="6"/>
      <c r="D22" s="6"/>
      <c r="E22" s="6"/>
      <c r="F22" s="6"/>
      <c r="G22" s="6"/>
      <c r="H22" s="6"/>
      <c r="I22" s="6"/>
      <c r="J22" s="6"/>
    </row>
    <row r="23" spans="1:10">
      <c r="A23" s="8" t="s">
        <v>125</v>
      </c>
      <c r="B23" s="10">
        <v>2200</v>
      </c>
      <c r="C23" s="6"/>
      <c r="D23" s="6"/>
      <c r="E23" s="6"/>
      <c r="F23" s="6"/>
      <c r="G23" s="6"/>
      <c r="H23" s="6"/>
      <c r="I23" s="6"/>
      <c r="J23" s="6"/>
    </row>
    <row r="24" spans="1:10">
      <c r="A24" s="8" t="s">
        <v>126</v>
      </c>
      <c r="B24" s="10">
        <v>3000</v>
      </c>
      <c r="C24" s="6"/>
      <c r="D24" s="6"/>
      <c r="E24" s="6"/>
      <c r="F24" s="6"/>
      <c r="G24" s="6"/>
      <c r="H24" s="6"/>
      <c r="I24" s="6"/>
      <c r="J24" s="6"/>
    </row>
    <row r="25" spans="1:10" ht="30">
      <c r="A25" s="8" t="s">
        <v>127</v>
      </c>
      <c r="B25" s="10">
        <v>3100</v>
      </c>
      <c r="C25" s="6"/>
      <c r="D25" s="6"/>
      <c r="E25" s="6"/>
      <c r="F25" s="6"/>
      <c r="G25" s="6"/>
      <c r="H25" s="6"/>
      <c r="I25" s="6"/>
      <c r="J25" s="6"/>
    </row>
    <row r="26" spans="1:10" ht="30">
      <c r="A26" s="8" t="s">
        <v>128</v>
      </c>
      <c r="B26" s="10">
        <v>3200</v>
      </c>
      <c r="C26" s="6"/>
      <c r="D26" s="6"/>
      <c r="E26" s="6"/>
      <c r="F26" s="6"/>
      <c r="G26" s="6"/>
      <c r="H26" s="6"/>
      <c r="I26" s="6"/>
      <c r="J26" s="6"/>
    </row>
    <row r="27" spans="1:10">
      <c r="A27" s="8" t="s">
        <v>129</v>
      </c>
      <c r="B27" s="10">
        <v>3300</v>
      </c>
      <c r="C27" s="6"/>
      <c r="D27" s="6"/>
      <c r="E27" s="6"/>
      <c r="F27" s="6"/>
      <c r="G27" s="6"/>
      <c r="H27" s="6"/>
      <c r="I27" s="6"/>
      <c r="J27" s="6"/>
    </row>
    <row r="28" spans="1:10">
      <c r="A28" s="8" t="s">
        <v>130</v>
      </c>
      <c r="B28" s="10">
        <v>3400</v>
      </c>
      <c r="C28" s="6"/>
      <c r="D28" s="6"/>
      <c r="E28" s="6"/>
      <c r="F28" s="6"/>
      <c r="G28" s="6"/>
      <c r="H28" s="6"/>
      <c r="I28" s="6"/>
      <c r="J28" s="6"/>
    </row>
    <row r="29" spans="1:10">
      <c r="A29" s="8" t="s">
        <v>131</v>
      </c>
      <c r="B29" s="10">
        <v>3500</v>
      </c>
      <c r="C29" s="6"/>
      <c r="D29" s="6"/>
      <c r="E29" s="6"/>
      <c r="F29" s="6"/>
      <c r="G29" s="6"/>
      <c r="H29" s="6"/>
      <c r="I29" s="6"/>
      <c r="J29" s="6"/>
    </row>
    <row r="30" spans="1:10" ht="17.45" customHeight="1">
      <c r="A30" s="8" t="s">
        <v>132</v>
      </c>
      <c r="B30" s="10">
        <v>3600</v>
      </c>
      <c r="C30" s="6"/>
      <c r="D30" s="6"/>
      <c r="E30" s="6"/>
      <c r="F30" s="6"/>
      <c r="G30" s="6"/>
      <c r="H30" s="6"/>
      <c r="I30" s="6"/>
      <c r="J30" s="6"/>
    </row>
    <row r="31" spans="1:10" ht="33" customHeight="1">
      <c r="A31" s="8" t="s">
        <v>133</v>
      </c>
      <c r="B31" s="10">
        <v>3700</v>
      </c>
      <c r="C31" s="6"/>
      <c r="D31" s="6"/>
      <c r="E31" s="6"/>
      <c r="F31" s="6"/>
      <c r="G31" s="6"/>
      <c r="H31" s="6"/>
      <c r="I31" s="6"/>
      <c r="J31" s="6"/>
    </row>
    <row r="32" spans="1:10" ht="61.9" customHeight="1">
      <c r="A32" s="8" t="s">
        <v>134</v>
      </c>
      <c r="B32" s="10">
        <v>3800</v>
      </c>
      <c r="C32" s="6"/>
      <c r="D32" s="6"/>
      <c r="E32" s="6"/>
      <c r="F32" s="6"/>
      <c r="G32" s="6"/>
      <c r="H32" s="6"/>
      <c r="I32" s="6"/>
      <c r="J32" s="6"/>
    </row>
    <row r="33" spans="1:11" ht="60">
      <c r="A33" s="8" t="s">
        <v>135</v>
      </c>
      <c r="B33" s="10">
        <v>3900</v>
      </c>
      <c r="C33" s="6"/>
      <c r="D33" s="6"/>
      <c r="E33" s="6"/>
      <c r="F33" s="6"/>
      <c r="G33" s="6"/>
      <c r="H33" s="6"/>
      <c r="I33" s="6"/>
      <c r="J33" s="6"/>
    </row>
    <row r="34" spans="1:11">
      <c r="A34" s="9" t="s">
        <v>5</v>
      </c>
      <c r="B34" s="10">
        <v>9000</v>
      </c>
      <c r="C34" s="6"/>
      <c r="D34" s="6"/>
      <c r="E34" s="6"/>
      <c r="F34" s="6"/>
      <c r="G34" s="6"/>
      <c r="H34" s="6"/>
      <c r="I34" s="6"/>
      <c r="J34" s="6"/>
    </row>
    <row r="36" spans="1:11" ht="14.45" customHeight="1">
      <c r="A36" s="139" t="s">
        <v>136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</row>
    <row r="37" spans="1:11">
      <c r="A37" s="3"/>
    </row>
    <row r="38" spans="1:11" s="2" customFormat="1" ht="39.6" customHeight="1">
      <c r="A38" s="184" t="s">
        <v>0</v>
      </c>
      <c r="B38" s="184" t="s">
        <v>7</v>
      </c>
      <c r="C38" s="184" t="s">
        <v>19</v>
      </c>
      <c r="D38" s="184"/>
      <c r="E38" s="184"/>
      <c r="F38" s="184"/>
      <c r="G38" s="184" t="s">
        <v>31</v>
      </c>
      <c r="H38" s="184"/>
      <c r="I38" s="184"/>
      <c r="J38" s="184"/>
      <c r="K38" s="184"/>
    </row>
    <row r="39" spans="1:11" s="2" customFormat="1">
      <c r="A39" s="184"/>
      <c r="B39" s="184"/>
      <c r="C39" s="184" t="s">
        <v>3</v>
      </c>
      <c r="D39" s="184" t="s">
        <v>9</v>
      </c>
      <c r="E39" s="184"/>
      <c r="F39" s="184"/>
      <c r="G39" s="184" t="s">
        <v>3</v>
      </c>
      <c r="H39" s="184" t="s">
        <v>9</v>
      </c>
      <c r="I39" s="184"/>
      <c r="J39" s="184"/>
      <c r="K39" s="184"/>
    </row>
    <row r="40" spans="1:11" s="2" customFormat="1" ht="105">
      <c r="A40" s="184"/>
      <c r="B40" s="184"/>
      <c r="C40" s="184"/>
      <c r="D40" s="11" t="s">
        <v>22</v>
      </c>
      <c r="E40" s="11" t="s">
        <v>23</v>
      </c>
      <c r="F40" s="11" t="s">
        <v>53</v>
      </c>
      <c r="G40" s="184"/>
      <c r="H40" s="11" t="s">
        <v>33</v>
      </c>
      <c r="I40" s="11" t="s">
        <v>137</v>
      </c>
      <c r="J40" s="13" t="s">
        <v>138</v>
      </c>
      <c r="K40" s="11" t="s">
        <v>139</v>
      </c>
    </row>
    <row r="41" spans="1:11">
      <c r="A41" s="5">
        <v>1</v>
      </c>
      <c r="B41" s="5">
        <v>2</v>
      </c>
      <c r="C41" s="5">
        <v>3</v>
      </c>
      <c r="D41" s="5">
        <v>4</v>
      </c>
      <c r="E41" s="5">
        <v>5</v>
      </c>
      <c r="F41" s="5">
        <v>6</v>
      </c>
      <c r="G41" s="5">
        <v>7</v>
      </c>
      <c r="H41" s="5">
        <v>8</v>
      </c>
      <c r="I41" s="5">
        <v>9</v>
      </c>
      <c r="J41" s="5">
        <v>10</v>
      </c>
      <c r="K41" s="5">
        <v>11</v>
      </c>
    </row>
    <row r="42" spans="1:11" ht="30">
      <c r="A42" s="8" t="s">
        <v>113</v>
      </c>
      <c r="B42" s="10">
        <v>1000</v>
      </c>
      <c r="C42" s="6"/>
      <c r="D42" s="6"/>
      <c r="E42" s="6"/>
      <c r="F42" s="6"/>
      <c r="G42" s="6"/>
      <c r="H42" s="6"/>
      <c r="I42" s="6"/>
      <c r="J42" s="6"/>
      <c r="K42" s="6"/>
    </row>
    <row r="43" spans="1:11" ht="45">
      <c r="A43" s="8" t="s">
        <v>114</v>
      </c>
      <c r="B43" s="10">
        <v>1100</v>
      </c>
      <c r="C43" s="6"/>
      <c r="D43" s="6"/>
      <c r="E43" s="6"/>
      <c r="F43" s="6"/>
      <c r="G43" s="6"/>
      <c r="H43" s="6"/>
      <c r="I43" s="6"/>
      <c r="J43" s="6"/>
      <c r="K43" s="6"/>
    </row>
    <row r="44" spans="1:11" ht="30">
      <c r="A44" s="8" t="s">
        <v>115</v>
      </c>
      <c r="B44" s="10">
        <v>1200</v>
      </c>
      <c r="C44" s="6"/>
      <c r="D44" s="6"/>
      <c r="E44" s="6"/>
      <c r="F44" s="6"/>
      <c r="G44" s="6"/>
      <c r="H44" s="6"/>
      <c r="I44" s="6"/>
      <c r="J44" s="6"/>
      <c r="K44" s="6"/>
    </row>
    <row r="45" spans="1:11" ht="30">
      <c r="A45" s="8" t="s">
        <v>116</v>
      </c>
      <c r="B45" s="10">
        <v>1300</v>
      </c>
      <c r="C45" s="6"/>
      <c r="D45" s="6"/>
      <c r="E45" s="6"/>
      <c r="F45" s="6"/>
      <c r="G45" s="6"/>
      <c r="H45" s="6"/>
      <c r="I45" s="6"/>
      <c r="J45" s="6"/>
      <c r="K45" s="6"/>
    </row>
    <row r="46" spans="1:11" ht="105">
      <c r="A46" s="8" t="s">
        <v>117</v>
      </c>
      <c r="B46" s="10">
        <v>1400</v>
      </c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8" t="s">
        <v>118</v>
      </c>
      <c r="B47" s="10">
        <v>1500</v>
      </c>
      <c r="C47" s="6"/>
      <c r="D47" s="6"/>
      <c r="E47" s="6"/>
      <c r="F47" s="6"/>
      <c r="G47" s="6"/>
      <c r="H47" s="6"/>
      <c r="I47" s="6"/>
      <c r="J47" s="6"/>
      <c r="K47" s="6"/>
    </row>
    <row r="48" spans="1:11">
      <c r="A48" s="8" t="s">
        <v>119</v>
      </c>
      <c r="B48" s="10">
        <v>1600</v>
      </c>
      <c r="C48" s="6"/>
      <c r="D48" s="6"/>
      <c r="E48" s="6"/>
      <c r="F48" s="6"/>
      <c r="G48" s="6"/>
      <c r="H48" s="6"/>
      <c r="I48" s="6"/>
      <c r="J48" s="6"/>
      <c r="K48" s="6"/>
    </row>
    <row r="49" spans="1:11">
      <c r="A49" s="8" t="s">
        <v>120</v>
      </c>
      <c r="B49" s="10">
        <v>1700</v>
      </c>
      <c r="C49" s="6"/>
      <c r="D49" s="6"/>
      <c r="E49" s="6"/>
      <c r="F49" s="6"/>
      <c r="G49" s="6"/>
      <c r="H49" s="6"/>
      <c r="I49" s="6"/>
      <c r="J49" s="6"/>
      <c r="K49" s="6"/>
    </row>
    <row r="50" spans="1:11" ht="45">
      <c r="A50" s="8" t="s">
        <v>121</v>
      </c>
      <c r="B50" s="10">
        <v>1800</v>
      </c>
      <c r="C50" s="6"/>
      <c r="D50" s="6"/>
      <c r="E50" s="6"/>
      <c r="F50" s="6"/>
      <c r="G50" s="6"/>
      <c r="H50" s="6"/>
      <c r="I50" s="6"/>
      <c r="J50" s="6"/>
      <c r="K50" s="6"/>
    </row>
    <row r="51" spans="1:11">
      <c r="A51" s="8" t="s">
        <v>122</v>
      </c>
      <c r="B51" s="10">
        <v>1900</v>
      </c>
      <c r="C51" s="6"/>
      <c r="D51" s="6"/>
      <c r="E51" s="6"/>
      <c r="F51" s="6"/>
      <c r="G51" s="6"/>
      <c r="H51" s="6"/>
      <c r="I51" s="6"/>
      <c r="J51" s="6"/>
      <c r="K51" s="6"/>
    </row>
    <row r="52" spans="1:11">
      <c r="A52" s="8" t="s">
        <v>123</v>
      </c>
      <c r="B52" s="10">
        <v>2000</v>
      </c>
      <c r="C52" s="6"/>
      <c r="D52" s="6"/>
      <c r="E52" s="6"/>
      <c r="F52" s="6"/>
      <c r="G52" s="6"/>
      <c r="H52" s="6"/>
      <c r="I52" s="6"/>
      <c r="J52" s="6"/>
      <c r="K52" s="6"/>
    </row>
    <row r="53" spans="1:11">
      <c r="A53" s="8" t="s">
        <v>124</v>
      </c>
      <c r="B53" s="10">
        <v>2100</v>
      </c>
      <c r="C53" s="6"/>
      <c r="D53" s="6"/>
      <c r="E53" s="6"/>
      <c r="F53" s="6"/>
      <c r="G53" s="6"/>
      <c r="H53" s="6"/>
      <c r="I53" s="6"/>
      <c r="J53" s="6"/>
      <c r="K53" s="6"/>
    </row>
    <row r="54" spans="1:11">
      <c r="A54" s="8" t="s">
        <v>125</v>
      </c>
      <c r="B54" s="10">
        <v>2200</v>
      </c>
      <c r="C54" s="6"/>
      <c r="D54" s="6"/>
      <c r="E54" s="6"/>
      <c r="F54" s="6"/>
      <c r="G54" s="6"/>
      <c r="H54" s="6"/>
      <c r="I54" s="6"/>
      <c r="J54" s="6"/>
      <c r="K54" s="6"/>
    </row>
    <row r="55" spans="1:11">
      <c r="A55" s="8" t="s">
        <v>126</v>
      </c>
      <c r="B55" s="10">
        <v>3000</v>
      </c>
      <c r="C55" s="6"/>
      <c r="D55" s="6"/>
      <c r="E55" s="6"/>
      <c r="F55" s="6"/>
      <c r="G55" s="6"/>
      <c r="H55" s="6"/>
      <c r="I55" s="6"/>
      <c r="J55" s="6"/>
      <c r="K55" s="6"/>
    </row>
    <row r="56" spans="1:11" ht="30">
      <c r="A56" s="8" t="s">
        <v>127</v>
      </c>
      <c r="B56" s="10">
        <v>3100</v>
      </c>
      <c r="C56" s="6"/>
      <c r="D56" s="6"/>
      <c r="E56" s="6"/>
      <c r="F56" s="6"/>
      <c r="G56" s="6"/>
      <c r="H56" s="6"/>
      <c r="I56" s="6"/>
      <c r="J56" s="6"/>
      <c r="K56" s="6"/>
    </row>
    <row r="57" spans="1:11" ht="30">
      <c r="A57" s="8" t="s">
        <v>128</v>
      </c>
      <c r="B57" s="10">
        <v>3200</v>
      </c>
      <c r="C57" s="6"/>
      <c r="D57" s="6"/>
      <c r="E57" s="6"/>
      <c r="F57" s="6"/>
      <c r="G57" s="6"/>
      <c r="H57" s="6"/>
      <c r="I57" s="6"/>
      <c r="J57" s="6"/>
      <c r="K57" s="6"/>
    </row>
    <row r="58" spans="1:11">
      <c r="A58" s="8" t="s">
        <v>129</v>
      </c>
      <c r="B58" s="10">
        <v>3300</v>
      </c>
      <c r="C58" s="6"/>
      <c r="D58" s="6"/>
      <c r="E58" s="6"/>
      <c r="F58" s="6"/>
      <c r="G58" s="6"/>
      <c r="H58" s="6"/>
      <c r="I58" s="6"/>
      <c r="J58" s="6"/>
      <c r="K58" s="6"/>
    </row>
    <row r="59" spans="1:11">
      <c r="A59" s="8" t="s">
        <v>130</v>
      </c>
      <c r="B59" s="10">
        <v>3400</v>
      </c>
      <c r="C59" s="6"/>
      <c r="D59" s="6"/>
      <c r="E59" s="6"/>
      <c r="F59" s="6"/>
      <c r="G59" s="6"/>
      <c r="H59" s="6"/>
      <c r="I59" s="6"/>
      <c r="J59" s="6"/>
      <c r="K59" s="6"/>
    </row>
    <row r="60" spans="1:11">
      <c r="A60" s="8" t="s">
        <v>131</v>
      </c>
      <c r="B60" s="10">
        <v>3500</v>
      </c>
      <c r="C60" s="6"/>
      <c r="D60" s="6"/>
      <c r="E60" s="6"/>
      <c r="F60" s="6"/>
      <c r="G60" s="6"/>
      <c r="H60" s="6"/>
      <c r="I60" s="6"/>
      <c r="J60" s="6"/>
      <c r="K60" s="6"/>
    </row>
    <row r="61" spans="1:11">
      <c r="A61" s="8" t="s">
        <v>132</v>
      </c>
      <c r="B61" s="10">
        <v>3600</v>
      </c>
      <c r="C61" s="6"/>
      <c r="D61" s="6"/>
      <c r="E61" s="6"/>
      <c r="F61" s="6"/>
      <c r="G61" s="6"/>
      <c r="H61" s="6"/>
      <c r="I61" s="6"/>
      <c r="J61" s="6"/>
      <c r="K61" s="6"/>
    </row>
    <row r="62" spans="1:11">
      <c r="A62" s="8" t="s">
        <v>133</v>
      </c>
      <c r="B62" s="10">
        <v>3700</v>
      </c>
      <c r="C62" s="6"/>
      <c r="D62" s="6"/>
      <c r="E62" s="6"/>
      <c r="F62" s="6"/>
      <c r="G62" s="6"/>
      <c r="H62" s="6"/>
      <c r="I62" s="6"/>
      <c r="J62" s="6"/>
      <c r="K62" s="6"/>
    </row>
    <row r="63" spans="1:11" ht="30">
      <c r="A63" s="8" t="s">
        <v>134</v>
      </c>
      <c r="B63" s="10">
        <v>3800</v>
      </c>
      <c r="C63" s="6"/>
      <c r="D63" s="6"/>
      <c r="E63" s="6"/>
      <c r="F63" s="6"/>
      <c r="G63" s="6"/>
      <c r="H63" s="6"/>
      <c r="I63" s="6"/>
      <c r="J63" s="6"/>
      <c r="K63" s="6"/>
    </row>
    <row r="64" spans="1:11" ht="75">
      <c r="A64" s="8" t="s">
        <v>140</v>
      </c>
      <c r="B64" s="10">
        <v>3900</v>
      </c>
      <c r="C64" s="6"/>
      <c r="D64" s="6"/>
      <c r="E64" s="6"/>
      <c r="F64" s="6"/>
      <c r="G64" s="6"/>
      <c r="H64" s="6"/>
      <c r="I64" s="6"/>
      <c r="J64" s="6"/>
      <c r="K64" s="6"/>
    </row>
    <row r="65" spans="1:26">
      <c r="A65" s="9" t="s">
        <v>5</v>
      </c>
      <c r="B65" s="10">
        <v>9000</v>
      </c>
      <c r="C65" s="6"/>
      <c r="D65" s="6"/>
      <c r="E65" s="6"/>
      <c r="F65" s="6"/>
      <c r="G65" s="6"/>
      <c r="H65" s="6"/>
      <c r="I65" s="6"/>
      <c r="J65" s="6"/>
      <c r="K65" s="6"/>
    </row>
    <row r="68" spans="1:26">
      <c r="A68" s="139" t="s">
        <v>141</v>
      </c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</row>
    <row r="69" spans="1:26">
      <c r="A69" s="3"/>
    </row>
    <row r="70" spans="1:26" s="2" customFormat="1">
      <c r="A70" s="184" t="s">
        <v>0</v>
      </c>
      <c r="B70" s="190" t="s">
        <v>7</v>
      </c>
      <c r="C70" s="184" t="s">
        <v>142</v>
      </c>
      <c r="D70" s="184"/>
      <c r="E70" s="184"/>
      <c r="F70" s="184"/>
      <c r="G70" s="184"/>
      <c r="H70" s="184"/>
      <c r="I70" s="184"/>
      <c r="J70" s="184"/>
      <c r="K70" s="184" t="s">
        <v>143</v>
      </c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</row>
    <row r="71" spans="1:26" s="2" customFormat="1">
      <c r="A71" s="184"/>
      <c r="B71" s="190"/>
      <c r="C71" s="184"/>
      <c r="D71" s="184"/>
      <c r="E71" s="184"/>
      <c r="F71" s="184"/>
      <c r="G71" s="184"/>
      <c r="H71" s="184"/>
      <c r="I71" s="184"/>
      <c r="J71" s="184"/>
      <c r="K71" s="184" t="s">
        <v>144</v>
      </c>
      <c r="L71" s="184"/>
      <c r="M71" s="184"/>
      <c r="N71" s="184"/>
      <c r="O71" s="184"/>
      <c r="P71" s="184"/>
      <c r="Q71" s="184"/>
      <c r="R71" s="184"/>
      <c r="S71" s="203" t="s">
        <v>145</v>
      </c>
      <c r="T71" s="203"/>
      <c r="U71" s="203"/>
      <c r="V71" s="203"/>
      <c r="W71" s="203"/>
      <c r="X71" s="203"/>
      <c r="Y71" s="203"/>
      <c r="Z71" s="203"/>
    </row>
    <row r="72" spans="1:26" s="2" customFormat="1">
      <c r="A72" s="184"/>
      <c r="B72" s="190"/>
      <c r="C72" s="184" t="s">
        <v>3</v>
      </c>
      <c r="D72" s="184"/>
      <c r="E72" s="184" t="s">
        <v>9</v>
      </c>
      <c r="F72" s="184"/>
      <c r="G72" s="184"/>
      <c r="H72" s="184"/>
      <c r="I72" s="184"/>
      <c r="J72" s="184"/>
      <c r="K72" s="184" t="s">
        <v>3</v>
      </c>
      <c r="L72" s="184"/>
      <c r="M72" s="184" t="s">
        <v>9</v>
      </c>
      <c r="N72" s="184"/>
      <c r="O72" s="184"/>
      <c r="P72" s="184"/>
      <c r="Q72" s="184"/>
      <c r="R72" s="184"/>
      <c r="S72" s="184" t="s">
        <v>3</v>
      </c>
      <c r="T72" s="184"/>
      <c r="U72" s="184" t="s">
        <v>9</v>
      </c>
      <c r="V72" s="184"/>
      <c r="W72" s="184"/>
      <c r="X72" s="184"/>
      <c r="Y72" s="184"/>
      <c r="Z72" s="184"/>
    </row>
    <row r="73" spans="1:26" s="2" customFormat="1" ht="39.6" customHeight="1">
      <c r="A73" s="184"/>
      <c r="B73" s="190"/>
      <c r="C73" s="184"/>
      <c r="D73" s="184"/>
      <c r="E73" s="184" t="s">
        <v>146</v>
      </c>
      <c r="F73" s="184"/>
      <c r="G73" s="184" t="s">
        <v>147</v>
      </c>
      <c r="H73" s="184"/>
      <c r="I73" s="184" t="s">
        <v>148</v>
      </c>
      <c r="J73" s="184"/>
      <c r="K73" s="184"/>
      <c r="L73" s="184"/>
      <c r="M73" s="184" t="s">
        <v>146</v>
      </c>
      <c r="N73" s="184"/>
      <c r="O73" s="184" t="s">
        <v>147</v>
      </c>
      <c r="P73" s="184"/>
      <c r="Q73" s="184" t="s">
        <v>150</v>
      </c>
      <c r="R73" s="184"/>
      <c r="S73" s="184"/>
      <c r="T73" s="184"/>
      <c r="U73" s="184" t="s">
        <v>146</v>
      </c>
      <c r="V73" s="184"/>
      <c r="W73" s="184" t="s">
        <v>147</v>
      </c>
      <c r="X73" s="184"/>
      <c r="Y73" s="184" t="s">
        <v>151</v>
      </c>
      <c r="Z73" s="184"/>
    </row>
    <row r="74" spans="1:26" s="2" customFormat="1">
      <c r="A74" s="184"/>
      <c r="B74" s="190"/>
      <c r="C74" s="184"/>
      <c r="D74" s="184"/>
      <c r="E74" s="184"/>
      <c r="F74" s="184"/>
      <c r="G74" s="184"/>
      <c r="H74" s="184"/>
      <c r="I74" s="184" t="s">
        <v>149</v>
      </c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</row>
    <row r="75" spans="1:26" s="2" customFormat="1" ht="13.9" customHeight="1">
      <c r="A75" s="184"/>
      <c r="B75" s="190"/>
      <c r="C75" s="199" t="s">
        <v>111</v>
      </c>
      <c r="D75" s="190" t="s">
        <v>152</v>
      </c>
      <c r="E75" s="199" t="s">
        <v>111</v>
      </c>
      <c r="F75" s="190" t="s">
        <v>152</v>
      </c>
      <c r="G75" s="190" t="s">
        <v>111</v>
      </c>
      <c r="H75" s="190" t="s">
        <v>152</v>
      </c>
      <c r="I75" s="190" t="s">
        <v>111</v>
      </c>
      <c r="J75" s="190" t="s">
        <v>152</v>
      </c>
      <c r="K75" s="190" t="s">
        <v>111</v>
      </c>
      <c r="L75" s="190" t="s">
        <v>152</v>
      </c>
      <c r="M75" s="190" t="s">
        <v>111</v>
      </c>
      <c r="N75" s="190" t="s">
        <v>152</v>
      </c>
      <c r="O75" s="190" t="s">
        <v>111</v>
      </c>
      <c r="P75" s="190" t="s">
        <v>152</v>
      </c>
      <c r="Q75" s="190" t="s">
        <v>111</v>
      </c>
      <c r="R75" s="190" t="s">
        <v>152</v>
      </c>
      <c r="S75" s="190" t="s">
        <v>153</v>
      </c>
      <c r="T75" s="190" t="s">
        <v>152</v>
      </c>
      <c r="U75" s="190" t="s">
        <v>111</v>
      </c>
      <c r="V75" s="190" t="s">
        <v>152</v>
      </c>
      <c r="W75" s="190" t="s">
        <v>111</v>
      </c>
      <c r="X75" s="190" t="s">
        <v>152</v>
      </c>
      <c r="Y75" s="190" t="s">
        <v>111</v>
      </c>
      <c r="Z75" s="190" t="s">
        <v>152</v>
      </c>
    </row>
    <row r="76" spans="1:26" s="2" customFormat="1" ht="42.6" customHeight="1">
      <c r="A76" s="184"/>
      <c r="B76" s="190"/>
      <c r="C76" s="200"/>
      <c r="D76" s="190"/>
      <c r="E76" s="20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</row>
    <row r="77" spans="1:26">
      <c r="A77" s="5">
        <v>1</v>
      </c>
      <c r="B77" s="5">
        <v>2</v>
      </c>
      <c r="C77" s="5">
        <v>3</v>
      </c>
      <c r="D77" s="5">
        <v>4</v>
      </c>
      <c r="E77" s="5">
        <v>5</v>
      </c>
      <c r="F77" s="5">
        <v>6</v>
      </c>
      <c r="G77" s="5">
        <v>7</v>
      </c>
      <c r="H77" s="5">
        <v>8</v>
      </c>
      <c r="I77" s="5">
        <v>9</v>
      </c>
      <c r="J77" s="5">
        <v>10</v>
      </c>
      <c r="K77" s="5">
        <v>11</v>
      </c>
      <c r="L77" s="5">
        <v>12</v>
      </c>
      <c r="M77" s="5">
        <v>13</v>
      </c>
      <c r="N77" s="5">
        <v>14</v>
      </c>
      <c r="O77" s="5">
        <v>15</v>
      </c>
      <c r="P77" s="5">
        <v>16</v>
      </c>
      <c r="Q77" s="5">
        <v>17</v>
      </c>
      <c r="R77" s="5">
        <v>18</v>
      </c>
      <c r="S77" s="5">
        <v>19</v>
      </c>
      <c r="T77" s="5">
        <v>20</v>
      </c>
      <c r="U77" s="5">
        <v>21</v>
      </c>
      <c r="V77" s="5">
        <v>22</v>
      </c>
      <c r="W77" s="5">
        <v>23</v>
      </c>
      <c r="X77" s="5">
        <v>24</v>
      </c>
      <c r="Y77" s="5">
        <v>25</v>
      </c>
      <c r="Z77" s="5">
        <v>26</v>
      </c>
    </row>
    <row r="78" spans="1:26" ht="30">
      <c r="A78" s="8" t="s">
        <v>113</v>
      </c>
      <c r="B78" s="10">
        <v>1000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45">
      <c r="A79" s="8" t="s">
        <v>114</v>
      </c>
      <c r="B79" s="10">
        <v>1100</v>
      </c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30">
      <c r="A80" s="8" t="s">
        <v>115</v>
      </c>
      <c r="B80" s="10">
        <v>1200</v>
      </c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30">
      <c r="A81" s="8" t="s">
        <v>116</v>
      </c>
      <c r="B81" s="10">
        <v>1300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05">
      <c r="A82" s="8" t="s">
        <v>117</v>
      </c>
      <c r="B82" s="10">
        <v>1400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>
      <c r="A83" s="8" t="s">
        <v>118</v>
      </c>
      <c r="B83" s="10">
        <v>1500</v>
      </c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>
      <c r="A84" s="8" t="s">
        <v>154</v>
      </c>
      <c r="B84" s="10">
        <v>1600</v>
      </c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>
      <c r="A85" s="8" t="s">
        <v>120</v>
      </c>
      <c r="B85" s="10">
        <v>1700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45">
      <c r="A86" s="8" t="s">
        <v>121</v>
      </c>
      <c r="B86" s="10">
        <v>1800</v>
      </c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>
      <c r="A87" s="8" t="s">
        <v>122</v>
      </c>
      <c r="B87" s="10">
        <v>1900</v>
      </c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>
      <c r="A88" s="8" t="s">
        <v>123</v>
      </c>
      <c r="B88" s="10">
        <v>2000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>
      <c r="A89" s="6" t="s">
        <v>124</v>
      </c>
      <c r="B89" s="10">
        <v>2100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>
      <c r="A90" s="6" t="s">
        <v>125</v>
      </c>
      <c r="B90" s="10">
        <v>2200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>
      <c r="A91" s="6" t="s">
        <v>126</v>
      </c>
      <c r="B91" s="10">
        <v>3000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30">
      <c r="A92" s="6" t="s">
        <v>127</v>
      </c>
      <c r="B92" s="10">
        <v>3100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30">
      <c r="A93" s="6" t="s">
        <v>128</v>
      </c>
      <c r="B93" s="10">
        <v>3200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>
      <c r="A94" s="6" t="s">
        <v>129</v>
      </c>
      <c r="B94" s="10">
        <v>3300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>
      <c r="A95" s="6" t="s">
        <v>130</v>
      </c>
      <c r="B95" s="10">
        <v>3400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>
      <c r="A96" s="6" t="s">
        <v>131</v>
      </c>
      <c r="B96" s="10">
        <v>3500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>
      <c r="A97" s="6" t="s">
        <v>132</v>
      </c>
      <c r="B97" s="10">
        <v>3600</v>
      </c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>
      <c r="A98" s="6" t="s">
        <v>133</v>
      </c>
      <c r="B98" s="10">
        <v>3700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30">
      <c r="A99" s="6" t="s">
        <v>134</v>
      </c>
      <c r="B99" s="10">
        <v>3800</v>
      </c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75">
      <c r="A100" s="6" t="s">
        <v>140</v>
      </c>
      <c r="B100" s="10">
        <v>3900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>
      <c r="A101" s="7" t="s">
        <v>5</v>
      </c>
      <c r="B101" s="10">
        <v>9000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3" spans="1:26">
      <c r="A103" s="139" t="s">
        <v>155</v>
      </c>
      <c r="B103" s="139"/>
      <c r="C103" s="139"/>
      <c r="D103" s="139"/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</row>
    <row r="104" spans="1:26">
      <c r="A104" s="3"/>
    </row>
    <row r="105" spans="1:26" s="2" customFormat="1">
      <c r="A105" s="184" t="s">
        <v>0</v>
      </c>
      <c r="B105" s="190" t="s">
        <v>7</v>
      </c>
      <c r="C105" s="184" t="s">
        <v>156</v>
      </c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  <c r="O105" s="184"/>
    </row>
    <row r="106" spans="1:26" s="2" customFormat="1">
      <c r="A106" s="184"/>
      <c r="B106" s="190"/>
      <c r="C106" s="190" t="s">
        <v>157</v>
      </c>
      <c r="D106" s="184" t="s">
        <v>9</v>
      </c>
      <c r="E106" s="184"/>
      <c r="F106" s="184"/>
      <c r="G106" s="184"/>
      <c r="H106" s="184"/>
      <c r="I106" s="184"/>
      <c r="J106" s="184"/>
      <c r="K106" s="184"/>
      <c r="L106" s="184"/>
      <c r="M106" s="184"/>
      <c r="N106" s="184"/>
      <c r="O106" s="184"/>
    </row>
    <row r="107" spans="1:26" s="2" customFormat="1" ht="26.45" customHeight="1">
      <c r="A107" s="184"/>
      <c r="B107" s="190"/>
      <c r="C107" s="190"/>
      <c r="D107" s="184" t="s">
        <v>158</v>
      </c>
      <c r="E107" s="184"/>
      <c r="F107" s="184"/>
      <c r="G107" s="184"/>
      <c r="H107" s="184"/>
      <c r="I107" s="184"/>
      <c r="J107" s="184" t="s">
        <v>159</v>
      </c>
      <c r="K107" s="184"/>
      <c r="L107" s="184" t="s">
        <v>98</v>
      </c>
      <c r="M107" s="184"/>
      <c r="N107" s="184"/>
      <c r="O107" s="190" t="s">
        <v>160</v>
      </c>
    </row>
    <row r="108" spans="1:26" s="2" customFormat="1" ht="25.9" customHeight="1">
      <c r="A108" s="184"/>
      <c r="B108" s="190"/>
      <c r="C108" s="190"/>
      <c r="D108" s="184" t="s">
        <v>161</v>
      </c>
      <c r="E108" s="184" t="s">
        <v>162</v>
      </c>
      <c r="F108" s="190" t="s">
        <v>163</v>
      </c>
      <c r="G108" s="11" t="s">
        <v>164</v>
      </c>
      <c r="H108" s="184" t="s">
        <v>166</v>
      </c>
      <c r="I108" s="184" t="s">
        <v>167</v>
      </c>
      <c r="J108" s="184" t="s">
        <v>168</v>
      </c>
      <c r="K108" s="184" t="s">
        <v>159</v>
      </c>
      <c r="L108" s="190" t="s">
        <v>169</v>
      </c>
      <c r="M108" s="184" t="s">
        <v>170</v>
      </c>
      <c r="N108" s="184" t="s">
        <v>171</v>
      </c>
      <c r="O108" s="190"/>
    </row>
    <row r="109" spans="1:26" s="2" customFormat="1" ht="45">
      <c r="A109" s="184"/>
      <c r="B109" s="190"/>
      <c r="C109" s="190"/>
      <c r="D109" s="184"/>
      <c r="E109" s="184"/>
      <c r="F109" s="190"/>
      <c r="G109" s="11" t="s">
        <v>165</v>
      </c>
      <c r="H109" s="184"/>
      <c r="I109" s="184"/>
      <c r="J109" s="184"/>
      <c r="K109" s="184"/>
      <c r="L109" s="190"/>
      <c r="M109" s="184"/>
      <c r="N109" s="184"/>
      <c r="O109" s="190"/>
    </row>
    <row r="110" spans="1:26">
      <c r="A110" s="5">
        <v>1</v>
      </c>
      <c r="B110" s="5">
        <v>2</v>
      </c>
      <c r="C110" s="5">
        <v>3</v>
      </c>
      <c r="D110" s="5">
        <v>4</v>
      </c>
      <c r="E110" s="5">
        <v>5</v>
      </c>
      <c r="F110" s="5">
        <v>6</v>
      </c>
      <c r="G110" s="5">
        <v>7</v>
      </c>
      <c r="H110" s="5">
        <v>8</v>
      </c>
      <c r="I110" s="5">
        <v>9</v>
      </c>
      <c r="J110" s="5">
        <v>10</v>
      </c>
      <c r="K110" s="5">
        <v>11</v>
      </c>
      <c r="L110" s="5">
        <v>12</v>
      </c>
      <c r="M110" s="5">
        <v>13</v>
      </c>
      <c r="N110" s="5">
        <v>14</v>
      </c>
      <c r="O110" s="5">
        <v>15</v>
      </c>
    </row>
    <row r="111" spans="1:26" ht="30">
      <c r="A111" s="8" t="s">
        <v>113</v>
      </c>
      <c r="B111" s="10">
        <v>1000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26" ht="45">
      <c r="A112" s="8" t="s">
        <v>114</v>
      </c>
      <c r="B112" s="10">
        <v>1100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1:15" ht="30">
      <c r="A113" s="8" t="s">
        <v>115</v>
      </c>
      <c r="B113" s="10">
        <v>1200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1:15" ht="30">
      <c r="A114" s="8" t="s">
        <v>116</v>
      </c>
      <c r="B114" s="10">
        <v>1300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1:15" ht="105">
      <c r="A115" s="8" t="s">
        <v>117</v>
      </c>
      <c r="B115" s="10">
        <v>1400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1:15">
      <c r="A116" s="8" t="s">
        <v>118</v>
      </c>
      <c r="B116" s="10">
        <v>1500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>
      <c r="A117" s="8" t="s">
        <v>119</v>
      </c>
      <c r="B117" s="10">
        <v>1600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>
      <c r="A118" s="8" t="s">
        <v>120</v>
      </c>
      <c r="B118" s="10">
        <v>1700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ht="45">
      <c r="A119" s="8" t="s">
        <v>121</v>
      </c>
      <c r="B119" s="10">
        <v>1800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>
      <c r="A120" s="8" t="s">
        <v>122</v>
      </c>
      <c r="B120" s="10">
        <v>1900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>
      <c r="A121" s="8" t="s">
        <v>123</v>
      </c>
      <c r="B121" s="10">
        <v>2000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>
      <c r="A122" s="8" t="s">
        <v>124</v>
      </c>
      <c r="B122" s="10">
        <v>2100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>
      <c r="A123" s="8" t="s">
        <v>125</v>
      </c>
      <c r="B123" s="10">
        <v>2200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>
      <c r="A124" s="8" t="s">
        <v>126</v>
      </c>
      <c r="B124" s="10">
        <v>3000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30">
      <c r="A125" s="8" t="s">
        <v>127</v>
      </c>
      <c r="B125" s="10">
        <v>3100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ht="30">
      <c r="A126" s="8" t="s">
        <v>128</v>
      </c>
      <c r="B126" s="10">
        <v>3200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>
      <c r="A127" s="8" t="s">
        <v>129</v>
      </c>
      <c r="B127" s="10">
        <v>3300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>
      <c r="A128" s="8" t="s">
        <v>130</v>
      </c>
      <c r="B128" s="10">
        <v>3400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6">
      <c r="A129" s="8" t="s">
        <v>131</v>
      </c>
      <c r="B129" s="10">
        <v>3500</v>
      </c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6">
      <c r="A130" s="8" t="s">
        <v>132</v>
      </c>
      <c r="B130" s="10">
        <v>3600</v>
      </c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6">
      <c r="A131" s="8" t="s">
        <v>133</v>
      </c>
      <c r="B131" s="10">
        <v>3700</v>
      </c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6" ht="30">
      <c r="A132" s="8" t="s">
        <v>134</v>
      </c>
      <c r="B132" s="10">
        <v>3800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6" ht="75">
      <c r="A133" s="8" t="s">
        <v>140</v>
      </c>
      <c r="B133" s="10">
        <v>3900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6">
      <c r="A134" s="9" t="s">
        <v>5</v>
      </c>
      <c r="B134" s="10">
        <v>9000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1:16">
      <c r="A135" s="12" t="s">
        <v>43</v>
      </c>
    </row>
    <row r="136" spans="1:16">
      <c r="A136" s="198" t="s">
        <v>172</v>
      </c>
      <c r="B136" s="198"/>
      <c r="C136" s="198"/>
      <c r="D136" s="198"/>
      <c r="E136" s="198"/>
      <c r="F136" s="198"/>
      <c r="G136" s="198"/>
      <c r="H136" s="198"/>
      <c r="I136" s="198"/>
      <c r="J136" s="198"/>
      <c r="K136" s="198"/>
      <c r="L136" s="198"/>
      <c r="M136" s="198"/>
      <c r="N136" s="198"/>
      <c r="O136" s="198"/>
      <c r="P136" s="198"/>
    </row>
    <row r="137" spans="1:16">
      <c r="A137" s="198" t="s">
        <v>173</v>
      </c>
      <c r="B137" s="198"/>
      <c r="C137" s="198"/>
      <c r="D137" s="198"/>
      <c r="E137" s="198"/>
      <c r="F137" s="198"/>
      <c r="G137" s="198"/>
      <c r="H137" s="198"/>
      <c r="I137" s="198"/>
      <c r="J137" s="198"/>
      <c r="K137" s="198"/>
      <c r="L137" s="198"/>
      <c r="M137" s="198"/>
      <c r="N137" s="198"/>
      <c r="O137" s="198"/>
      <c r="P137" s="198"/>
    </row>
    <row r="140" spans="1:16">
      <c r="A140" s="119"/>
      <c r="B140" s="120"/>
      <c r="C140" s="120"/>
      <c r="D140" s="120"/>
      <c r="E140" s="120"/>
      <c r="F140" s="120"/>
    </row>
    <row r="141" spans="1:16">
      <c r="A141" s="121"/>
      <c r="B141" s="122"/>
      <c r="C141" s="123"/>
      <c r="D141" s="122"/>
      <c r="E141" s="123"/>
      <c r="F141" s="122"/>
    </row>
    <row r="142" spans="1:16" ht="57.6" customHeight="1">
      <c r="A142" s="119"/>
      <c r="B142" s="124"/>
      <c r="C142" s="124"/>
      <c r="D142" s="201"/>
      <c r="E142" s="201"/>
      <c r="F142" s="125"/>
    </row>
    <row r="143" spans="1:16" ht="19.149999999999999" customHeight="1">
      <c r="A143" s="121"/>
      <c r="B143" s="122"/>
      <c r="C143" s="123"/>
      <c r="D143" s="202"/>
      <c r="E143" s="202"/>
      <c r="F143" s="122"/>
    </row>
    <row r="144" spans="1:16">
      <c r="A144" s="119"/>
      <c r="B144" s="197"/>
      <c r="C144" s="197"/>
      <c r="D144" s="197"/>
      <c r="E144" s="197"/>
      <c r="F144" s="197"/>
    </row>
    <row r="145" spans="1:6">
      <c r="A145" s="126"/>
      <c r="B145" s="126"/>
      <c r="C145" s="126"/>
      <c r="D145" s="126"/>
      <c r="E145" s="126"/>
      <c r="F145" s="126"/>
    </row>
    <row r="146" spans="1:6">
      <c r="A146" s="126"/>
      <c r="B146" s="126"/>
      <c r="C146" s="126"/>
      <c r="D146" s="126"/>
      <c r="E146" s="126"/>
      <c r="F146" s="126"/>
    </row>
  </sheetData>
  <mergeCells count="95">
    <mergeCell ref="D142:E142"/>
    <mergeCell ref="D143:E143"/>
    <mergeCell ref="A38:A40"/>
    <mergeCell ref="B38:B40"/>
    <mergeCell ref="C38:F38"/>
    <mergeCell ref="A70:A76"/>
    <mergeCell ref="B70:B76"/>
    <mergeCell ref="C70:J71"/>
    <mergeCell ref="G38:K38"/>
    <mergeCell ref="C39:C40"/>
    <mergeCell ref="D39:F39"/>
    <mergeCell ref="G39:G40"/>
    <mergeCell ref="H39:K39"/>
    <mergeCell ref="K70:Z70"/>
    <mergeCell ref="K71:R71"/>
    <mergeCell ref="S71:Z71"/>
    <mergeCell ref="A5:A9"/>
    <mergeCell ref="B5:B9"/>
    <mergeCell ref="C5:J5"/>
    <mergeCell ref="C6:D7"/>
    <mergeCell ref="E6:J6"/>
    <mergeCell ref="E7:F7"/>
    <mergeCell ref="G7:H7"/>
    <mergeCell ref="I7:J7"/>
    <mergeCell ref="C8:C9"/>
    <mergeCell ref="E8:E9"/>
    <mergeCell ref="G8:G9"/>
    <mergeCell ref="I8:I9"/>
    <mergeCell ref="E72:J72"/>
    <mergeCell ref="K72:L74"/>
    <mergeCell ref="M72:R72"/>
    <mergeCell ref="I74:J74"/>
    <mergeCell ref="M73:N74"/>
    <mergeCell ref="O73:P74"/>
    <mergeCell ref="Q73:R74"/>
    <mergeCell ref="Y73:Z74"/>
    <mergeCell ref="D75:D76"/>
    <mergeCell ref="F75:F76"/>
    <mergeCell ref="G75:G76"/>
    <mergeCell ref="H75:H76"/>
    <mergeCell ref="I75:I76"/>
    <mergeCell ref="J75:J76"/>
    <mergeCell ref="K75:K76"/>
    <mergeCell ref="L75:L76"/>
    <mergeCell ref="S72:T74"/>
    <mergeCell ref="U72:Z72"/>
    <mergeCell ref="E73:F74"/>
    <mergeCell ref="G73:H74"/>
    <mergeCell ref="I73:J73"/>
    <mergeCell ref="E75:E76"/>
    <mergeCell ref="C72:D74"/>
    <mergeCell ref="W73:X74"/>
    <mergeCell ref="D107:I107"/>
    <mergeCell ref="J107:K107"/>
    <mergeCell ref="L107:N107"/>
    <mergeCell ref="U73:V74"/>
    <mergeCell ref="K108:K109"/>
    <mergeCell ref="L108:L109"/>
    <mergeCell ref="M108:M109"/>
    <mergeCell ref="Y75:Y76"/>
    <mergeCell ref="N75:N76"/>
    <mergeCell ref="O75:O76"/>
    <mergeCell ref="R75:R76"/>
    <mergeCell ref="A1:J1"/>
    <mergeCell ref="N108:N109"/>
    <mergeCell ref="Z75:Z76"/>
    <mergeCell ref="S75:S76"/>
    <mergeCell ref="T75:T76"/>
    <mergeCell ref="U75:U76"/>
    <mergeCell ref="V75:V76"/>
    <mergeCell ref="W75:W76"/>
    <mergeCell ref="X75:X76"/>
    <mergeCell ref="M75:M76"/>
    <mergeCell ref="A105:A109"/>
    <mergeCell ref="B105:B109"/>
    <mergeCell ref="C105:O105"/>
    <mergeCell ref="C106:C109"/>
    <mergeCell ref="D106:O106"/>
    <mergeCell ref="I108:I109"/>
    <mergeCell ref="B144:F144"/>
    <mergeCell ref="A3:J3"/>
    <mergeCell ref="A36:K36"/>
    <mergeCell ref="A68:Z68"/>
    <mergeCell ref="A103:O103"/>
    <mergeCell ref="A136:P136"/>
    <mergeCell ref="A137:P137"/>
    <mergeCell ref="C75:C76"/>
    <mergeCell ref="O107:O109"/>
    <mergeCell ref="D108:D109"/>
    <mergeCell ref="E108:E109"/>
    <mergeCell ref="F108:F109"/>
    <mergeCell ref="H108:H109"/>
    <mergeCell ref="J108:J109"/>
    <mergeCell ref="P75:P76"/>
    <mergeCell ref="Q75:Q76"/>
  </mergeCells>
  <hyperlinks>
    <hyperlink ref="J40" location="P8378" display="P8378"/>
    <hyperlink ref="S71" location="P8379" display="P8379"/>
  </hyperlink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rowBreaks count="2" manualBreakCount="2">
    <brk id="66" max="25" man="1"/>
    <brk id="10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Р.2 (п.2.1) ТМЦ</vt:lpstr>
      <vt:lpstr>Р.2 (п.2.2)ТМЦ</vt:lpstr>
      <vt:lpstr>Р.2 (п.2.5)ТМЦ </vt:lpstr>
      <vt:lpstr>Р.2 (п.2.6) ТМЦ</vt:lpstr>
      <vt:lpstr>'Р.2 (п.2.6) ТМЦ'!Область_печати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2025-02-19T09:22:31Z</dcterms:modified>
</cp:coreProperties>
</file>